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externalReferences>
    <externalReference r:id="rId18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4" l="1"/>
  <c r="D46" i="4"/>
  <c r="C46" i="4"/>
  <c r="B46" i="4"/>
  <c r="E45" i="4"/>
  <c r="D45" i="4"/>
  <c r="C45" i="4"/>
  <c r="B45" i="4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<sst xmlns="http://schemas.openxmlformats.org/spreadsheetml/2006/main" count="718" uniqueCount="86">
  <si>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</si>
  <si>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</si>
  <si>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</si>
  <si>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</si>
  <si>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</si>
  <si>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</si>
  <si>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</si>
  <si>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</si>
  <si>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</si>
  <si>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</si>
  <si>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</si>
  <si>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</si>
  <si>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</si>
  <si>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</si>
  <si>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</si>
  <si>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</si>
  <si>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</si>
  <si>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</si>
  <si>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</si>
  <si>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</si>
  <si>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</si>
  <si>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</si>
  <si>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</si>
  <si>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</si>
  <si>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</si>
  <si>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</si>
  <si>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</si>
  <si>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</si>
  <si>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</si>
  <si>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</si>
  <si>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</si>
  <si>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</si>
  <si>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</si>
  <si>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</si>
  <si>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</si>
  <si>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</si>
  <si>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</si>
  <si>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</si>
  <si>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</si>
  <si>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</si>
  <si>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</si>
  <si>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</si>
  <si>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</si>
  <si>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</si>
  <si>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</si>
  <si>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</si>
  <si>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</si>
  <si>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</si>
  <si>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</si>
  <si>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</si>
  <si>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</si>
  <si>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</si>
  <si>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</si>
  <si>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</si>
  <si>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</si>
  <si>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</si>
  <si>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</si>
  <si>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</si>
  <si>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</si>
  <si>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</si>
  <si>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</si>
  <si>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</si>
  <si>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</si>
  <si>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</si>
  <si>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</si>
  <si>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</si>
  <si>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</si>
  <si>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</si>
  <si>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</si>
  <si>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</si>
  <si>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Cd-109</t>
  </si>
  <si>
    <t>I-132</t>
  </si>
  <si>
    <t>1. Januar 2018 - 31. Januar 2018</t>
  </si>
  <si>
    <t>1. Februar 2018 - 28. Februar 2018</t>
  </si>
  <si>
    <t>1. März 2018 - 31. März 2018</t>
  </si>
  <si>
    <t>1. April 2018 - 30. April 2018</t>
  </si>
  <si>
    <t>1. Mai 2018 - 31. Mai 2018</t>
  </si>
  <si>
    <t>1. Juni 2018 - 30. Juni 2018</t>
  </si>
  <si>
    <t>1. Juli 2018 - 31. Juli 2018</t>
  </si>
  <si>
    <t>1. August 2018 - 31. August 2018</t>
  </si>
  <si>
    <t>1. September 2018 - 30. September 2018</t>
  </si>
  <si>
    <t>1. Oktober 2018 - 31. Oktober 2018</t>
  </si>
  <si>
    <t>1. November 2018 - 30. November 2018</t>
  </si>
  <si>
    <t>1. Dezember 2018 - 31. Dezember 2018</t>
  </si>
  <si>
    <t>** KKL Vormonatswerte</t>
  </si>
  <si>
    <t>1. Januar 2018 - 31.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</si>
</sst>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11925800000</c:v>
                </c:pt>
                <c:pt idx="1">
                  <c:v>600893580000</c:v>
                </c:pt>
                <c:pt idx="2">
                  <c:v>171933300000</c:v>
                </c:pt>
                <c:pt idx="3">
                  <c:v>8759472000</c:v>
                </c:pt>
                <c:pt idx="4">
                  <c:v>1753891875000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2547404027000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47000000000</c:v>
                </c:pt>
                <c:pt idx="1">
                  <c:v>30000000000</c:v>
                </c:pt>
                <c:pt idx="2">
                  <c:v>59000000000</c:v>
                </c:pt>
                <c:pt idx="3">
                  <c:v>2200000000000</c:v>
                </c:pt>
                <c:pt idx="4">
                  <c:v>11000000000000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13336000000000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19584000000</c:v>
                </c:pt>
                <c:pt idx="1">
                  <c:v>26720000000</c:v>
                </c:pt>
                <c:pt idx="2">
                  <c:v>34799000000</c:v>
                </c:pt>
                <c:pt idx="3">
                  <c:v>49010000000</c:v>
                </c:pt>
                <c:pt idx="4">
                  <c:v>34265000000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164378000000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1218895050</c:v>
                </c:pt>
                <c:pt idx="1">
                  <c:v>10331856000</c:v>
                </c:pt>
                <c:pt idx="2">
                  <c:v>9525797400</c:v>
                </c:pt>
                <c:pt idx="3">
                  <c:v>6931944000</c:v>
                </c:pt>
                <c:pt idx="4">
                  <c:v>6588432000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34596924450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701808"/>
        <c:axId val="207704160"/>
      </c:barChart>
      <c:catAx>
        <c:axId val="207701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704160"/>
        <c:crosses val="autoZero"/>
        <c:auto val="1"/>
        <c:lblAlgn val="ctr"/>
        <c:lblOffset val="100"/>
        <c:noMultiLvlLbl val="0"/>
      </c:catAx>
      <c:valAx>
        <c:axId val="207704160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70180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9904450.6514999997</c:v>
                </c:pt>
                <c:pt idx="1">
                  <c:v>16147114.510000002</c:v>
                </c:pt>
                <c:pt idx="2">
                  <c:v>15298243</c:v>
                </c:pt>
                <c:pt idx="3">
                  <c:v>7827944.9800000004</c:v>
                </c:pt>
                <c:pt idx="4">
                  <c:v>16553559.971999999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65731313.113499999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200000</c:v>
                </c:pt>
                <c:pt idx="3">
                  <c:v>35000</c:v>
                </c:pt>
                <c:pt idx="4">
                  <c:v>24000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259000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7540920</c:v>
                </c:pt>
                <c:pt idx="1">
                  <c:v>13104000</c:v>
                </c:pt>
                <c:pt idx="2">
                  <c:v>16933763</c:v>
                </c:pt>
                <c:pt idx="3">
                  <c:v>16309280</c:v>
                </c:pt>
                <c:pt idx="4">
                  <c:v>7046931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60934894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2850545.4000000004</c:v>
                </c:pt>
                <c:pt idx="1">
                  <c:v>882559.8</c:v>
                </c:pt>
                <c:pt idx="2">
                  <c:v>895159.98</c:v>
                </c:pt>
                <c:pt idx="3">
                  <c:v>853034</c:v>
                </c:pt>
                <c:pt idx="4">
                  <c:v>852854.1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6334153.2800000003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702984"/>
        <c:axId val="207703376"/>
      </c:barChart>
      <c:catAx>
        <c:axId val="207702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703376"/>
        <c:crosses val="autoZero"/>
        <c:auto val="1"/>
        <c:lblAlgn val="ctr"/>
        <c:lblOffset val="100"/>
        <c:noMultiLvlLbl val="0"/>
      </c:catAx>
      <c:valAx>
        <c:axId val="207703376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7029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2615957.0329845021</c:v>
                </c:pt>
                <c:pt idx="1">
                  <c:v>3213686.2242606417</c:v>
                </c:pt>
                <c:pt idx="2">
                  <c:v>4135796.7659205073</c:v>
                </c:pt>
                <c:pt idx="3">
                  <c:v>1554246.0949999997</c:v>
                </c:pt>
                <c:pt idx="4">
                  <c:v>3333500.7003888893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12460290.08434286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14285.714285714286</c:v>
                </c:pt>
                <c:pt idx="3">
                  <c:v>1000</c:v>
                </c:pt>
                <c:pt idx="4">
                  <c:v>685.71428571428567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7400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1702555.7142857143</c:v>
                </c:pt>
                <c:pt idx="1">
                  <c:v>3120000</c:v>
                </c:pt>
                <c:pt idx="2">
                  <c:v>3957593.0198412696</c:v>
                </c:pt>
                <c:pt idx="3">
                  <c:v>3148442.7</c:v>
                </c:pt>
                <c:pt idx="4">
                  <c:v>1425490.75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11946609.109999999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558051.883982684</c:v>
                </c:pt>
                <c:pt idx="1">
                  <c:v>187499.11904761905</c:v>
                </c:pt>
                <c:pt idx="2">
                  <c:v>216950.55461038963</c:v>
                </c:pt>
                <c:pt idx="3">
                  <c:v>150422.6</c:v>
                </c:pt>
                <c:pt idx="4">
                  <c:v>142996.30499999999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1094110.7795000002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236944"/>
        <c:axId val="223236552"/>
      </c:barChart>
      <c:catAx>
        <c:axId val="22323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3236552"/>
        <c:crosses val="autoZero"/>
        <c:auto val="1"/>
        <c:lblAlgn val="ctr"/>
        <c:lblOffset val="100"/>
        <c:noMultiLvlLbl val="0"/>
      </c:catAx>
      <c:valAx>
        <c:axId val="22323655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323694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/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/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/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201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8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/>
        <cdr:cNvGrpSpPr/>
      </cdr:nvGrpSpPr>
      <cdr:grpSpPr>
        <a:xfrm xmlns:a="http://schemas.openxmlformats.org/drawingml/2006/main">
          <a:off x="8089904" y="591816"/>
          <a:ext cx="1178557" cy="361946"/>
          <a:chOff x="7780490" y="616441"/>
          <a:chExt cx="1133480" cy="377006"/>
        </a:xfrm>
      </cdr:grpSpPr>
      <cdr:cxnSp macro="">
        <cdr:nvCxnSpPr>
          <cdr:cNvPr id="5" name="Gerader Verbinder 4"/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/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8\CIS-Extraktion_2018-04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1554246.0949999997</v>
          </cell>
          <cell r="D41">
            <v>1000</v>
          </cell>
          <cell r="E41">
            <v>3148442.7</v>
          </cell>
          <cell r="F41">
            <v>150422.6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78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71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79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71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71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71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71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71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85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2547404027000</v>
      </c>
      <c r="C7" s="32">
        <v>13336000000000</v>
      </c>
      <c r="D7" s="16">
        <v>164378000000</v>
      </c>
      <c r="E7" s="17">
        <v>34596924450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49348</v>
      </c>
      <c r="C9" s="22"/>
      <c r="D9" s="22"/>
      <c r="E9" s="23">
        <v>0</v>
      </c>
    </row>
    <row r="10" spans="1:5" x14ac:dyDescent="0.25">
      <c r="A10" s="8" t="s">
        <v>12</v>
      </c>
      <c r="B10" s="18">
        <v>312080</v>
      </c>
      <c r="C10" s="19"/>
      <c r="D10" s="19"/>
      <c r="E10" s="20">
        <v>0</v>
      </c>
    </row>
    <row r="11" spans="1:5" x14ac:dyDescent="0.25">
      <c r="A11" s="6" t="s">
        <v>13</v>
      </c>
      <c r="B11" s="21">
        <v>442343.75</v>
      </c>
      <c r="C11" s="22"/>
      <c r="D11" s="22">
        <v>1552293</v>
      </c>
      <c r="E11" s="23">
        <v>860876</v>
      </c>
    </row>
    <row r="12" spans="1:5" x14ac:dyDescent="0.25">
      <c r="A12" s="8" t="s">
        <v>14</v>
      </c>
      <c r="B12" s="18">
        <v>56274</v>
      </c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495813</v>
      </c>
      <c r="C15" s="22"/>
      <c r="D15" s="22"/>
      <c r="E15" s="23">
        <v>140175</v>
      </c>
    </row>
    <row r="16" spans="1:5" x14ac:dyDescent="0.25">
      <c r="A16" s="8" t="s">
        <v>18</v>
      </c>
      <c r="B16" s="18">
        <v>28162484.491500001</v>
      </c>
      <c r="C16" s="19"/>
      <c r="D16" s="19">
        <v>58601740</v>
      </c>
      <c r="E16" s="20">
        <v>5184674</v>
      </c>
    </row>
    <row r="17" spans="1:5" x14ac:dyDescent="0.25">
      <c r="A17" s="6" t="s">
        <v>19</v>
      </c>
      <c r="B17" s="21">
        <v>234060</v>
      </c>
      <c r="C17" s="22"/>
      <c r="D17" s="22"/>
      <c r="E17" s="23">
        <v>0</v>
      </c>
    </row>
    <row r="18" spans="1:5" x14ac:dyDescent="0.25">
      <c r="A18" s="8" t="s">
        <v>20</v>
      </c>
      <c r="B18" s="18">
        <v>64628.3</v>
      </c>
      <c r="C18" s="19"/>
      <c r="D18" s="19"/>
      <c r="E18" s="20">
        <v>4454.1000000000004</v>
      </c>
    </row>
    <row r="19" spans="1:5" x14ac:dyDescent="0.25">
      <c r="A19" s="6" t="s">
        <v>21</v>
      </c>
      <c r="B19" s="21">
        <v>668566</v>
      </c>
      <c r="C19" s="22"/>
      <c r="D19" s="31"/>
      <c r="E19" s="23">
        <v>18774.189999999999</v>
      </c>
    </row>
    <row r="20" spans="1:5" x14ac:dyDescent="0.25">
      <c r="A20" s="8" t="s">
        <v>22</v>
      </c>
      <c r="B20" s="18"/>
      <c r="C20" s="19"/>
      <c r="D20" s="19"/>
      <c r="E20" s="20">
        <v>18774.189999999999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22046</v>
      </c>
      <c r="C26" s="19"/>
      <c r="D26" s="19"/>
      <c r="E26" s="20">
        <v>0</v>
      </c>
    </row>
    <row r="27" spans="1:5" x14ac:dyDescent="0.25">
      <c r="A27" s="6" t="s">
        <v>29</v>
      </c>
      <c r="B27" s="21">
        <v>27224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368235.25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1927661</v>
      </c>
      <c r="C31" s="22"/>
      <c r="D31" s="22"/>
      <c r="E31" s="23">
        <v>0</v>
      </c>
    </row>
    <row r="32" spans="1:5" x14ac:dyDescent="0.25">
      <c r="A32" s="8" t="s">
        <v>34</v>
      </c>
      <c r="B32" s="18">
        <v>9141483</v>
      </c>
      <c r="C32" s="19"/>
      <c r="D32" s="19"/>
      <c r="E32" s="20">
        <v>0</v>
      </c>
    </row>
    <row r="33" spans="1:5" x14ac:dyDescent="0.25">
      <c r="A33" s="6" t="s">
        <v>35</v>
      </c>
      <c r="B33" s="21">
        <v>444922</v>
      </c>
      <c r="C33" s="22">
        <v>259000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1087149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217365</v>
      </c>
      <c r="C36" s="19"/>
      <c r="D36" s="19"/>
      <c r="E36" s="20">
        <v>0</v>
      </c>
    </row>
    <row r="37" spans="1:5" x14ac:dyDescent="0.25">
      <c r="A37" s="6" t="s">
        <v>39</v>
      </c>
      <c r="B37" s="21">
        <v>1087509.25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20922121.072000001</v>
      </c>
      <c r="C39" s="22"/>
      <c r="D39" s="22">
        <v>780861</v>
      </c>
      <c r="E39" s="23">
        <v>106425.8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65731313.113499999</v>
      </c>
      <c r="C45" s="25">
        <v>259000</v>
      </c>
      <c r="D45" s="25">
        <v>60934894</v>
      </c>
      <c r="E45" s="26">
        <v>6334153.2800000003</v>
      </c>
    </row>
    <row r="46" spans="1:5" x14ac:dyDescent="0.25">
      <c r="A46" s="9" t="s">
        <v>48</v>
      </c>
      <c r="B46" s="28">
        <v>12460290.08434286</v>
      </c>
      <c r="C46" s="29">
        <v>7400</v>
      </c>
      <c r="D46" s="29">
        <v>11946609.109999999</v>
      </c>
      <c r="E46" s="30">
        <v>1094110.7795000002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84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11925800000</v>
      </c>
      <c r="C3" s="3">
        <f>Januar!C$7</f>
        <v>47000000000</v>
      </c>
      <c r="D3" s="3">
        <f>Januar!D$7</f>
        <v>19584000000</v>
      </c>
      <c r="E3" s="3">
        <f>Januar!E$7</f>
        <v>1218895050</v>
      </c>
    </row>
    <row r="4" spans="1:5" x14ac:dyDescent="0.25">
      <c r="A4" t="s">
        <v>54</v>
      </c>
      <c r="B4" s="3">
        <f>Februar!B$7</f>
        <v>600893580000</v>
      </c>
      <c r="C4" s="3">
        <f>Februar!C$7</f>
        <v>30000000000</v>
      </c>
      <c r="D4" s="3">
        <f>Februar!D$7</f>
        <v>26720000000</v>
      </c>
      <c r="E4" s="3">
        <f>Februar!E$7</f>
        <v>10331856000</v>
      </c>
    </row>
    <row r="5" spans="1:5" x14ac:dyDescent="0.25">
      <c r="A5" t="s">
        <v>55</v>
      </c>
      <c r="B5" s="3">
        <f>März!B$7</f>
        <v>171933300000</v>
      </c>
      <c r="C5" s="3">
        <f>März!C$7</f>
        <v>59000000000</v>
      </c>
      <c r="D5" s="3">
        <f>März!D$7</f>
        <v>34799000000</v>
      </c>
      <c r="E5" s="3">
        <f>März!E$7</f>
        <v>9525797400</v>
      </c>
    </row>
    <row r="6" spans="1:5" x14ac:dyDescent="0.25">
      <c r="A6" t="s">
        <v>56</v>
      </c>
      <c r="B6" s="3">
        <f>April!B$7</f>
        <v>8759472000</v>
      </c>
      <c r="C6" s="3">
        <f>April!C$7</f>
        <v>2200000000000</v>
      </c>
      <c r="D6" s="3">
        <f>April!D$7</f>
        <v>49010000000</v>
      </c>
      <c r="E6" s="3">
        <f>April!E$7</f>
        <v>6931944000</v>
      </c>
    </row>
    <row r="7" spans="1:5" x14ac:dyDescent="0.25">
      <c r="A7" t="s">
        <v>57</v>
      </c>
      <c r="B7" s="3">
        <f>Mai!B$7</f>
        <v>1753891875000</v>
      </c>
      <c r="C7" s="3">
        <f>Mai!C$7</f>
        <v>11000000000000</v>
      </c>
      <c r="D7" s="3">
        <f>Mai!D$7</f>
        <v>34265000000</v>
      </c>
      <c r="E7" s="3">
        <f>Mai!E$7</f>
        <v>6588432000</v>
      </c>
    </row>
    <row r="8" spans="1:5" x14ac:dyDescent="0.25">
      <c r="A8" t="s">
        <v>58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2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2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2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2547404027000</v>
      </c>
      <c r="C16" s="3">
        <f>Jahressumme!C$7</f>
        <v>13336000000000</v>
      </c>
      <c r="D16" s="3">
        <f>Jahressumme!D$7</f>
        <v>164378000000</v>
      </c>
      <c r="E16" s="3">
        <f>Jahressumme!E$7</f>
        <v>34596924450</v>
      </c>
    </row>
    <row r="18" spans="1:9" x14ac:dyDescent="0.25">
      <c r="A18" s="2" t="s">
        <v>66</v>
      </c>
      <c r="B18" s="44" t="s">
        <v>68</v>
      </c>
      <c r="C18" s="44"/>
      <c r="D18" s="44"/>
      <c r="E18" s="44"/>
      <c r="F18" s="44" t="s">
        <v>67</v>
      </c>
      <c r="G18" s="44"/>
      <c r="H18" s="44"/>
      <c r="I18" s="44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9904450.6514999997</v>
      </c>
      <c r="C20" s="3">
        <f>Januar!C$45</f>
        <v>0</v>
      </c>
      <c r="D20" s="3">
        <f>Januar!D$45</f>
        <v>7540920</v>
      </c>
      <c r="E20" s="3">
        <f>Januar!E$45</f>
        <v>2850545.4000000004</v>
      </c>
      <c r="F20" s="3">
        <f>Januar!B$46</f>
        <v>2615957.0329845021</v>
      </c>
      <c r="G20" s="3">
        <f>Januar!C$46</f>
        <v>0</v>
      </c>
      <c r="H20" s="3">
        <f>Januar!D$46</f>
        <v>1702555.7142857143</v>
      </c>
      <c r="I20" s="3">
        <f>Januar!E$46</f>
        <v>558051.883982684</v>
      </c>
    </row>
    <row r="21" spans="1:9" x14ac:dyDescent="0.25">
      <c r="A21" s="1" t="s">
        <v>54</v>
      </c>
      <c r="B21" s="3">
        <f>Februar!B$45</f>
        <v>16147114.510000002</v>
      </c>
      <c r="C21" s="3">
        <f>Februar!C$45</f>
        <v>0</v>
      </c>
      <c r="D21" s="3">
        <f>Februar!D$45</f>
        <v>13104000</v>
      </c>
      <c r="E21" s="3">
        <f>Februar!E$45</f>
        <v>882559.8</v>
      </c>
      <c r="F21" s="3">
        <f>Februar!B$46</f>
        <v>3213686.2242606417</v>
      </c>
      <c r="G21" s="3">
        <f>Februar!C$46</f>
        <v>0</v>
      </c>
      <c r="H21" s="3">
        <f>Februar!D$46</f>
        <v>3120000</v>
      </c>
      <c r="I21" s="3">
        <f>Februar!E$46</f>
        <v>187499.11904761905</v>
      </c>
    </row>
    <row r="22" spans="1:9" x14ac:dyDescent="0.25">
      <c r="A22" s="1" t="s">
        <v>55</v>
      </c>
      <c r="B22" s="3">
        <f>März!B$45</f>
        <v>15298243</v>
      </c>
      <c r="C22" s="3">
        <f>März!C$45</f>
        <v>200000</v>
      </c>
      <c r="D22" s="3">
        <f>März!D$45</f>
        <v>16933763</v>
      </c>
      <c r="E22" s="3">
        <f>März!E$45</f>
        <v>895159.98</v>
      </c>
      <c r="F22" s="3">
        <f>März!B$46</f>
        <v>4135796.7659205073</v>
      </c>
      <c r="G22" s="3">
        <f>März!C$46</f>
        <v>14285.714285714286</v>
      </c>
      <c r="H22" s="3">
        <f>März!D$46</f>
        <v>3957593.0198412696</v>
      </c>
      <c r="I22" s="3">
        <f>März!E$46</f>
        <v>216950.55461038963</v>
      </c>
    </row>
    <row r="23" spans="1:9" x14ac:dyDescent="0.25">
      <c r="A23" s="1" t="s">
        <v>56</v>
      </c>
      <c r="B23" s="3">
        <f>April!B$45</f>
        <v>7827944.9800000004</v>
      </c>
      <c r="C23" s="3">
        <f>April!C$45</f>
        <v>35000</v>
      </c>
      <c r="D23" s="3">
        <f>April!D$45</f>
        <v>16309280</v>
      </c>
      <c r="E23" s="3">
        <f>April!E$45</f>
        <v>853034</v>
      </c>
      <c r="F23" s="3">
        <f>April!B$46</f>
        <v>1554246.0949999997</v>
      </c>
      <c r="G23" s="3">
        <f>April!C$46</f>
        <v>1000</v>
      </c>
      <c r="H23" s="3">
        <f>April!D$46</f>
        <v>3148442.7</v>
      </c>
      <c r="I23" s="3">
        <f>April!E$46</f>
        <v>150422.6</v>
      </c>
    </row>
    <row r="24" spans="1:9" x14ac:dyDescent="0.25">
      <c r="A24" s="1" t="s">
        <v>57</v>
      </c>
      <c r="B24" s="3">
        <f>Mai!B$45</f>
        <v>16553559.971999999</v>
      </c>
      <c r="C24" s="3">
        <f>Mai!C$45</f>
        <v>24000</v>
      </c>
      <c r="D24" s="3">
        <f>Mai!D$45</f>
        <v>7046931</v>
      </c>
      <c r="E24" s="3">
        <f>Mai!E$45</f>
        <v>852854.1</v>
      </c>
      <c r="F24" s="3">
        <f>Mai!B$46</f>
        <v>3333500.7003888893</v>
      </c>
      <c r="G24" s="3">
        <f>Mai!C$46</f>
        <v>685.71428571428567</v>
      </c>
      <c r="H24" s="3">
        <f>Mai!D$46</f>
        <v>1425490.75</v>
      </c>
      <c r="I24" s="3">
        <f>Mai!E$46</f>
        <v>142996.30499999999</v>
      </c>
    </row>
    <row r="25" spans="1:9" x14ac:dyDescent="0.25">
      <c r="A25" s="1" t="s">
        <v>58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2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2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2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65731313.113499999</v>
      </c>
      <c r="C33" s="3">
        <f>Jahressumme!C$45</f>
        <v>259000</v>
      </c>
      <c r="D33" s="3">
        <f>Jahressumme!D$45</f>
        <v>60934894</v>
      </c>
      <c r="E33" s="3">
        <f>Jahressumme!E$45</f>
        <v>6334153.2800000003</v>
      </c>
      <c r="F33" s="3">
        <f>Jahressumme!B$46</f>
        <v>12460290.08434286</v>
      </c>
      <c r="G33" s="3">
        <f>Jahressumme!C$46</f>
        <v>7400</v>
      </c>
      <c r="H33" s="3">
        <f>Jahressumme!D$46</f>
        <v>11946609.109999999</v>
      </c>
      <c r="I33" s="3">
        <f>Jahressumme!E$46</f>
        <v>1094110.7795000002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11925800000</v>
      </c>
      <c r="C7" s="32">
        <v>47000000000</v>
      </c>
      <c r="D7" s="16">
        <v>19584000000</v>
      </c>
      <c r="E7" s="17">
        <v>1218895050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131688</v>
      </c>
      <c r="C11" s="22"/>
      <c r="D11" s="22">
        <v>441720</v>
      </c>
      <c r="E11" s="23">
        <v>459240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/>
      <c r="C15" s="22"/>
      <c r="D15" s="22"/>
      <c r="E15" s="23">
        <v>140175</v>
      </c>
    </row>
    <row r="16" spans="1:5" x14ac:dyDescent="0.25">
      <c r="A16" s="8" t="s">
        <v>18</v>
      </c>
      <c r="B16" s="18">
        <v>5115264.2515000002</v>
      </c>
      <c r="C16" s="19"/>
      <c r="D16" s="19">
        <v>7099200</v>
      </c>
      <c r="E16" s="20">
        <v>2242800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15767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157390</v>
      </c>
      <c r="C19" s="22"/>
      <c r="D19" s="31"/>
      <c r="E19" s="23">
        <v>4165.2</v>
      </c>
    </row>
    <row r="20" spans="1:5" x14ac:dyDescent="0.25">
      <c r="A20" s="8" t="s">
        <v>22</v>
      </c>
      <c r="B20" s="18"/>
      <c r="C20" s="19"/>
      <c r="D20" s="19"/>
      <c r="E20" s="20">
        <v>4165.2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124620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435254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440927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3483540.4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9904450.6514999997</v>
      </c>
      <c r="C45" s="25">
        <v>0</v>
      </c>
      <c r="D45" s="25">
        <v>7540920</v>
      </c>
      <c r="E45" s="26">
        <v>2850545.4000000004</v>
      </c>
    </row>
    <row r="46" spans="1:5" x14ac:dyDescent="0.25">
      <c r="A46" s="9" t="s">
        <v>48</v>
      </c>
      <c r="B46" s="28">
        <v>2615957.0329845021</v>
      </c>
      <c r="C46" s="29">
        <v>0</v>
      </c>
      <c r="D46" s="29">
        <v>1702555.7142857143</v>
      </c>
      <c r="E46" s="30">
        <v>558051.883982684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600893580000</v>
      </c>
      <c r="C7" s="32">
        <v>30000000000</v>
      </c>
      <c r="D7" s="16">
        <v>26720000000</v>
      </c>
      <c r="E7" s="17">
        <v>10331856000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>
        <v>312080</v>
      </c>
      <c r="C10" s="19"/>
      <c r="D10" s="19"/>
      <c r="E10" s="20">
        <v>0</v>
      </c>
    </row>
    <row r="11" spans="1:5" x14ac:dyDescent="0.25">
      <c r="A11" s="6" t="s">
        <v>13</v>
      </c>
      <c r="B11" s="21">
        <v>138444</v>
      </c>
      <c r="C11" s="22"/>
      <c r="D11" s="22"/>
      <c r="E11" s="23">
        <v>120576</v>
      </c>
    </row>
    <row r="12" spans="1:5" x14ac:dyDescent="0.25">
      <c r="A12" s="8" t="s">
        <v>14</v>
      </c>
      <c r="B12" s="18">
        <v>56274</v>
      </c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335531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4268559.71</v>
      </c>
      <c r="C16" s="19"/>
      <c r="D16" s="19">
        <v>13104000</v>
      </c>
      <c r="E16" s="20">
        <v>693312</v>
      </c>
    </row>
    <row r="17" spans="1:5" x14ac:dyDescent="0.25">
      <c r="A17" s="6" t="s">
        <v>19</v>
      </c>
      <c r="B17" s="21">
        <v>234060</v>
      </c>
      <c r="C17" s="22"/>
      <c r="D17" s="22"/>
      <c r="E17" s="23">
        <v>0</v>
      </c>
    </row>
    <row r="18" spans="1:5" x14ac:dyDescent="0.25">
      <c r="A18" s="8" t="s">
        <v>20</v>
      </c>
      <c r="B18" s="18">
        <v>21450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224380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>
        <v>27224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140768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1548780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3552804</v>
      </c>
      <c r="C32" s="19"/>
      <c r="D32" s="19"/>
      <c r="E32" s="20">
        <v>0</v>
      </c>
    </row>
    <row r="33" spans="1:5" x14ac:dyDescent="0.25">
      <c r="A33" s="6" t="s">
        <v>35</v>
      </c>
      <c r="B33" s="21">
        <v>294525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273106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4719128.8</v>
      </c>
      <c r="C39" s="22"/>
      <c r="D39" s="22"/>
      <c r="E39" s="23">
        <v>68671.8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16147114.510000002</v>
      </c>
      <c r="C45" s="25">
        <v>0</v>
      </c>
      <c r="D45" s="25">
        <v>13104000</v>
      </c>
      <c r="E45" s="26">
        <v>882559.8</v>
      </c>
    </row>
    <row r="46" spans="1:5" x14ac:dyDescent="0.25">
      <c r="A46" s="9" t="s">
        <v>48</v>
      </c>
      <c r="B46" s="28">
        <v>3213686.2242606417</v>
      </c>
      <c r="C46" s="29">
        <v>0</v>
      </c>
      <c r="D46" s="29">
        <v>3120000</v>
      </c>
      <c r="E46" s="30">
        <v>187499.11904761905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74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171933300000</v>
      </c>
      <c r="C7" s="32">
        <v>59000000000</v>
      </c>
      <c r="D7" s="16">
        <v>34799000000</v>
      </c>
      <c r="E7" s="17">
        <v>9525797400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49348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353063</v>
      </c>
      <c r="E11" s="23">
        <v>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52956</v>
      </c>
      <c r="C15" s="22"/>
      <c r="D15" s="22"/>
      <c r="E15" s="23">
        <v>0</v>
      </c>
    </row>
    <row r="16" spans="1:5" x14ac:dyDescent="0.25">
      <c r="A16" s="8" t="s">
        <v>18</v>
      </c>
      <c r="B16" s="18">
        <v>8090340</v>
      </c>
      <c r="C16" s="19"/>
      <c r="D16" s="19">
        <v>16580700</v>
      </c>
      <c r="E16" s="20">
        <v>887442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12964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143282</v>
      </c>
      <c r="C19" s="22"/>
      <c r="D19" s="31"/>
      <c r="E19" s="23">
        <v>3858.99</v>
      </c>
    </row>
    <row r="20" spans="1:5" x14ac:dyDescent="0.25">
      <c r="A20" s="8" t="s">
        <v>22</v>
      </c>
      <c r="B20" s="18"/>
      <c r="C20" s="19"/>
      <c r="D20" s="19"/>
      <c r="E20" s="20">
        <v>3858.99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22046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151256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2143470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150397</v>
      </c>
      <c r="C33" s="22">
        <v>200000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482140</v>
      </c>
      <c r="C35" s="22"/>
      <c r="D35" s="22"/>
      <c r="E35" s="23">
        <v>0</v>
      </c>
    </row>
    <row r="36" spans="1:5" x14ac:dyDescent="0.25">
      <c r="A36" s="8" t="s">
        <v>38</v>
      </c>
      <c r="B36" s="18">
        <v>197423</v>
      </c>
      <c r="C36" s="19"/>
      <c r="D36" s="19"/>
      <c r="E36" s="20">
        <v>0</v>
      </c>
    </row>
    <row r="37" spans="1:5" x14ac:dyDescent="0.25">
      <c r="A37" s="6" t="s">
        <v>39</v>
      </c>
      <c r="B37" s="21">
        <v>226633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3575988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15298243</v>
      </c>
      <c r="C45" s="25">
        <v>200000</v>
      </c>
      <c r="D45" s="25">
        <v>16933763</v>
      </c>
      <c r="E45" s="26">
        <v>895159.98</v>
      </c>
    </row>
    <row r="46" spans="1:5" x14ac:dyDescent="0.25">
      <c r="A46" s="9" t="s">
        <v>48</v>
      </c>
      <c r="B46" s="28">
        <v>4135796.7659205073</v>
      </c>
      <c r="C46" s="29">
        <v>14285.714285714286</v>
      </c>
      <c r="D46" s="29">
        <v>3957593.0198412696</v>
      </c>
      <c r="E46" s="30">
        <v>216950.55461038963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75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8759472000</v>
      </c>
      <c r="C7" s="32">
        <v>2200000000000</v>
      </c>
      <c r="D7" s="16">
        <v>49010000000</v>
      </c>
      <c r="E7" s="17">
        <v>6931944000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57758</v>
      </c>
      <c r="C11" s="22"/>
      <c r="D11" s="22">
        <v>757510</v>
      </c>
      <c r="E11" s="23">
        <v>131580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23712</v>
      </c>
      <c r="C15" s="22"/>
      <c r="D15" s="22"/>
      <c r="E15" s="23">
        <v>0</v>
      </c>
    </row>
    <row r="16" spans="1:5" x14ac:dyDescent="0.25">
      <c r="A16" s="8" t="s">
        <v>18</v>
      </c>
      <c r="B16" s="18">
        <v>4249200</v>
      </c>
      <c r="C16" s="19"/>
      <c r="D16" s="19">
        <v>15093000</v>
      </c>
      <c r="E16" s="20">
        <v>662200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6419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54334</v>
      </c>
      <c r="C19" s="22"/>
      <c r="D19" s="31"/>
      <c r="E19" s="23">
        <v>10750</v>
      </c>
    </row>
    <row r="20" spans="1:5" x14ac:dyDescent="0.25">
      <c r="A20" s="8" t="s">
        <v>22</v>
      </c>
      <c r="B20" s="18"/>
      <c r="C20" s="19"/>
      <c r="D20" s="19"/>
      <c r="E20" s="20">
        <v>10750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55294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1009710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35000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368617</v>
      </c>
      <c r="C35" s="22"/>
      <c r="D35" s="22"/>
      <c r="E35" s="23">
        <v>0</v>
      </c>
    </row>
    <row r="36" spans="1:5" x14ac:dyDescent="0.25">
      <c r="A36" s="8" t="s">
        <v>38</v>
      </c>
      <c r="B36" s="18">
        <v>19942</v>
      </c>
      <c r="C36" s="19"/>
      <c r="D36" s="19"/>
      <c r="E36" s="20">
        <v>0</v>
      </c>
    </row>
    <row r="37" spans="1:5" x14ac:dyDescent="0.25">
      <c r="A37" s="6" t="s">
        <v>39</v>
      </c>
      <c r="B37" s="21">
        <v>32702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1950256.98</v>
      </c>
      <c r="C39" s="22"/>
      <c r="D39" s="22">
        <v>458770</v>
      </c>
      <c r="E39" s="23">
        <v>37754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f>SUM(B8:B44)</f>
        <v>7827944.9800000004</v>
      </c>
      <c r="C45" s="25">
        <f t="shared" ref="C45:E45" si="0">SUM(C8:C44)</f>
        <v>35000</v>
      </c>
      <c r="D45" s="25">
        <f t="shared" si="0"/>
        <v>16309280</v>
      </c>
      <c r="E45" s="26">
        <f t="shared" si="0"/>
        <v>853034</v>
      </c>
    </row>
    <row r="46" spans="1:5" x14ac:dyDescent="0.25">
      <c r="A46" s="9" t="s">
        <v>48</v>
      </c>
      <c r="B46" s="28">
        <f>'[1]Hilfstabelle LE-CA-Umrechnung'!C41</f>
        <v>1554246.0949999997</v>
      </c>
      <c r="C46" s="29">
        <f>'[1]Hilfstabelle LE-CA-Umrechnung'!D41</f>
        <v>1000</v>
      </c>
      <c r="D46" s="29">
        <f>'[1]Hilfstabelle LE-CA-Umrechnung'!E41</f>
        <v>3148442.7</v>
      </c>
      <c r="E46" s="30">
        <f>'[1]Hilfstabelle LE-CA-Umrechnung'!F41</f>
        <v>150422.6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84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76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1753891875000</v>
      </c>
      <c r="C7" s="32">
        <v>11000000000000</v>
      </c>
      <c r="D7" s="16">
        <v>34265000000</v>
      </c>
      <c r="E7" s="17">
        <v>6588432000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114453.75</v>
      </c>
      <c r="C11" s="22"/>
      <c r="D11" s="22"/>
      <c r="E11" s="23">
        <v>149480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83614</v>
      </c>
      <c r="C15" s="22"/>
      <c r="D15" s="22"/>
      <c r="E15" s="23">
        <v>0</v>
      </c>
    </row>
    <row r="16" spans="1:5" x14ac:dyDescent="0.25">
      <c r="A16" s="8" t="s">
        <v>18</v>
      </c>
      <c r="B16" s="18">
        <v>6439120.5300000003</v>
      </c>
      <c r="C16" s="19"/>
      <c r="D16" s="19">
        <v>6724840</v>
      </c>
      <c r="E16" s="20">
        <v>698920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8028.3</v>
      </c>
      <c r="C18" s="19"/>
      <c r="D18" s="19"/>
      <c r="E18" s="20">
        <v>4454.1000000000004</v>
      </c>
    </row>
    <row r="19" spans="1:5" x14ac:dyDescent="0.25">
      <c r="A19" s="6" t="s">
        <v>21</v>
      </c>
      <c r="B19" s="21">
        <v>89180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47553.25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227625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2000245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24000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236392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114141.25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7193206.892</v>
      </c>
      <c r="C39" s="22"/>
      <c r="D39" s="22">
        <v>322091</v>
      </c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16553559.971999999</v>
      </c>
      <c r="C45" s="25">
        <v>24000</v>
      </c>
      <c r="D45" s="25">
        <v>7046931</v>
      </c>
      <c r="E45" s="26">
        <v>852854.1</v>
      </c>
    </row>
    <row r="46" spans="1:5" x14ac:dyDescent="0.25">
      <c r="A46" s="9" t="s">
        <v>48</v>
      </c>
      <c r="B46" s="28">
        <v>3333500.7003888893</v>
      </c>
      <c r="C46" s="29">
        <v>685.71428571428567</v>
      </c>
      <c r="D46" s="29">
        <v>1425490.75</v>
      </c>
      <c r="E46" s="30">
        <v>142996.30499999999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77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71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2018-07-10T06:37:13Z</dcterms:created>
  <dcterms:modified xsi:type="dcterms:W3CDTF">2018-07-10T06:37:16Z</dcterms:modified>
</cp:coreProperties>
</file>