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6"/>
  <workbookPr/>
  <mc:AlternateContent xmlns:mc="http://schemas.openxmlformats.org/markup-compatibility/2006">
    <mc:Choice Requires="x15">
      <x15ac:absPath xmlns:x15ac="http://schemas.microsoft.com/office/spreadsheetml/2010/11/ac" url="G:\Strahlenschutz\MERU\3 Publikationen_Internet\Publikationen_Monatsberichte_2021\Abwasser\"/>
    </mc:Choice>
  </mc:AlternateContent>
  <xr:revisionPtr revIDLastSave="0" documentId="13_ncr:1_{2B594EEA-FDE8-46C3-A5AC-B326CA7A4716}" xr6:coauthVersionLast="36" xr6:coauthVersionMax="36" xr10:uidLastSave="{00000000-0000-0000-0000-000000000000}"/>
  <bookViews>
    <workbookView xWindow="0" yWindow="0" windowWidth="28800" windowHeight="11985" tabRatio="901" firstSheet="4" activeTab="15" xr2:uid="{00000000-000D-0000-FFFF-FFFF00000000}"/>
  </bookViews>
  <sheets>
    <sheet name="Tritium" sheetId="15" r:id="rId1"/>
    <sheet name=" Übrige (Aeq.)" sheetId="18" r:id="rId2"/>
    <sheet name="Übrige" sheetId="19" r:id="rId3"/>
    <sheet name="Januar" sheetId="2" r:id="rId4"/>
    <sheet name="Februar" sheetId="3" r:id="rId5"/>
    <sheet name="März" sheetId="7" r:id="rId6"/>
    <sheet name="April" sheetId="4" r:id="rId7"/>
    <sheet name="Mai" sheetId="8" r:id="rId8"/>
    <sheet name="Juni" sheetId="9" r:id="rId9"/>
    <sheet name="Juli" sheetId="10" r:id="rId10"/>
    <sheet name="August" sheetId="11" r:id="rId11"/>
    <sheet name="September" sheetId="12" r:id="rId12"/>
    <sheet name="Oktober" sheetId="13" state="hidden" r:id="rId13"/>
    <sheet name="November" sheetId="14" state="hidden" r:id="rId14"/>
    <sheet name="Dezember" sheetId="5" state="hidden" r:id="rId15"/>
    <sheet name="Jahressumme" sheetId="1" r:id="rId16"/>
    <sheet name="Zusammenzug" sheetId="16" r:id="rId17"/>
  </sheets>
  <definedNames>
    <definedName name="_xlnm.Print_Area" localSheetId="6">April!$A$1:$E$49</definedName>
    <definedName name="_xlnm.Print_Area" localSheetId="10">August!$A$1:$E$49</definedName>
    <definedName name="_xlnm.Print_Area" localSheetId="14">Dezember!$A$1:$E$49</definedName>
    <definedName name="_xlnm.Print_Area" localSheetId="4">Februar!$A$1:$E$49</definedName>
    <definedName name="_xlnm.Print_Area" localSheetId="15">Jahressumme!$A$1:$E$49</definedName>
    <definedName name="_xlnm.Print_Area" localSheetId="3">Januar!$A$1:$E$49</definedName>
    <definedName name="_xlnm.Print_Area" localSheetId="9">Juli!$A$1:$E$49</definedName>
    <definedName name="_xlnm.Print_Area" localSheetId="8">Juni!$A$1:$E$49</definedName>
    <definedName name="_xlnm.Print_Area" localSheetId="7">Mai!$A$1:$E$49</definedName>
    <definedName name="_xlnm.Print_Area" localSheetId="5">März!$A$1:$E$49</definedName>
    <definedName name="_xlnm.Print_Area" localSheetId="13">November!$A$1:$E$49</definedName>
    <definedName name="_xlnm.Print_Area" localSheetId="12">Oktober!$A$1:$E$49</definedName>
    <definedName name="_xlnm.Print_Area" localSheetId="11">September!$A$1:$E$49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8" l="1"/>
  <c r="C45" i="8"/>
  <c r="B45" i="8" l="1"/>
  <c r="B3" i="16" l="1"/>
  <c r="C3" i="16"/>
  <c r="D3" i="16"/>
  <c r="E3" i="16"/>
  <c r="B4" i="16"/>
  <c r="C4" i="16"/>
  <c r="D4" i="16"/>
  <c r="E4" i="16"/>
  <c r="B5" i="16"/>
  <c r="C5" i="16"/>
  <c r="D5" i="16"/>
  <c r="E5" i="16"/>
  <c r="B6" i="16"/>
  <c r="C6" i="16"/>
  <c r="D6" i="16"/>
  <c r="E6" i="16"/>
  <c r="B7" i="16"/>
  <c r="C7" i="16"/>
  <c r="D7" i="16"/>
  <c r="E7" i="16"/>
  <c r="B8" i="16"/>
  <c r="C8" i="16"/>
  <c r="D8" i="16"/>
  <c r="E8" i="16"/>
  <c r="B9" i="16"/>
  <c r="C9" i="16"/>
  <c r="D9" i="16"/>
  <c r="E9" i="16"/>
  <c r="B10" i="16"/>
  <c r="C10" i="16"/>
  <c r="D10" i="16"/>
  <c r="E10" i="16"/>
  <c r="B11" i="16"/>
  <c r="C11" i="16"/>
  <c r="D11" i="16"/>
  <c r="E11" i="16"/>
  <c r="B12" i="16"/>
  <c r="C12" i="16"/>
  <c r="D12" i="16"/>
  <c r="E12" i="16"/>
  <c r="B13" i="16"/>
  <c r="C13" i="16"/>
  <c r="D13" i="16"/>
  <c r="E13" i="16"/>
  <c r="B14" i="16"/>
  <c r="C14" i="16"/>
  <c r="D14" i="16"/>
  <c r="E14" i="16"/>
  <c r="B16" i="16"/>
  <c r="C16" i="16"/>
  <c r="D16" i="16"/>
  <c r="E16" i="16"/>
  <c r="E33" i="16"/>
  <c r="D33" i="16"/>
  <c r="C33" i="16"/>
  <c r="E31" i="16"/>
  <c r="D31" i="16"/>
  <c r="C31" i="16"/>
  <c r="E30" i="16"/>
  <c r="D30" i="16"/>
  <c r="C30" i="16"/>
  <c r="E29" i="16"/>
  <c r="D29" i="16"/>
  <c r="C29" i="16"/>
  <c r="E28" i="16"/>
  <c r="D28" i="16"/>
  <c r="C28" i="16"/>
  <c r="E27" i="16"/>
  <c r="D27" i="16"/>
  <c r="C27" i="16"/>
  <c r="E26" i="16"/>
  <c r="D26" i="16"/>
  <c r="C26" i="16"/>
  <c r="E25" i="16"/>
  <c r="D25" i="16"/>
  <c r="C25" i="16"/>
  <c r="E24" i="16"/>
  <c r="D24" i="16"/>
  <c r="C24" i="16"/>
  <c r="E23" i="16"/>
  <c r="D23" i="16"/>
  <c r="C23" i="16"/>
  <c r="E22" i="16"/>
  <c r="D22" i="16"/>
  <c r="C22" i="16"/>
  <c r="E21" i="16"/>
  <c r="D21" i="16"/>
  <c r="C21" i="16"/>
  <c r="E20" i="16"/>
  <c r="D20" i="16"/>
  <c r="C20" i="16"/>
  <c r="I33" i="16"/>
  <c r="H33" i="16"/>
  <c r="G33" i="16"/>
  <c r="I31" i="16"/>
  <c r="H31" i="16"/>
  <c r="G31" i="16"/>
  <c r="I30" i="16"/>
  <c r="H30" i="16"/>
  <c r="G30" i="16"/>
  <c r="I29" i="16"/>
  <c r="H29" i="16"/>
  <c r="G29" i="16"/>
  <c r="I28" i="16"/>
  <c r="H28" i="16"/>
  <c r="G28" i="16"/>
  <c r="I27" i="16"/>
  <c r="H27" i="16"/>
  <c r="G27" i="16"/>
  <c r="I26" i="16"/>
  <c r="H26" i="16"/>
  <c r="G26" i="16"/>
  <c r="I25" i="16"/>
  <c r="H25" i="16"/>
  <c r="G25" i="16"/>
  <c r="I24" i="16"/>
  <c r="H24" i="16"/>
  <c r="G24" i="16"/>
  <c r="I23" i="16"/>
  <c r="H23" i="16"/>
  <c r="G23" i="16"/>
  <c r="I22" i="16"/>
  <c r="H22" i="16"/>
  <c r="G22" i="16"/>
  <c r="I21" i="16"/>
  <c r="H21" i="16"/>
  <c r="G21" i="16"/>
  <c r="I20" i="16"/>
  <c r="H20" i="16"/>
  <c r="G20" i="16"/>
  <c r="F33" i="16"/>
  <c r="F31" i="16"/>
  <c r="F30" i="16"/>
  <c r="F29" i="16"/>
  <c r="F28" i="16"/>
  <c r="F27" i="16"/>
  <c r="F26" i="16"/>
  <c r="F25" i="16"/>
  <c r="F24" i="16"/>
  <c r="F23" i="16"/>
  <c r="F22" i="16"/>
  <c r="F21" i="16"/>
  <c r="B33" i="16"/>
  <c r="B31" i="16"/>
  <c r="B30" i="16"/>
  <c r="B29" i="16"/>
  <c r="B28" i="16"/>
  <c r="B27" i="16"/>
  <c r="B26" i="16"/>
  <c r="B25" i="16"/>
  <c r="B24" i="16"/>
  <c r="B23" i="16"/>
  <c r="B22" i="16"/>
  <c r="B21" i="16"/>
  <c r="F20" i="16"/>
  <c r="B20" i="16"/>
</calcChain>
</file>

<file path=xl/sharedStrings.xml><?xml version="1.0" encoding="utf-8"?>
<sst xmlns="http://schemas.openxmlformats.org/spreadsheetml/2006/main" count="718" uniqueCount="83">
  <si>
    <t>Radioaktive Abgaben der schweizerischen Kernkraftwerke*</t>
  </si>
  <si>
    <t>Abgabepfad: Abwasser</t>
  </si>
  <si>
    <t>Zeitraum:</t>
  </si>
  <si>
    <t>Aktivitätsabgaben [Bq]</t>
  </si>
  <si>
    <t>Nuklid</t>
  </si>
  <si>
    <t>KKB 1/2</t>
  </si>
  <si>
    <t>KKG</t>
  </si>
  <si>
    <t>KKL</t>
  </si>
  <si>
    <t>KKM</t>
  </si>
  <si>
    <t>H-3</t>
  </si>
  <si>
    <t>Na-22</t>
  </si>
  <si>
    <t>Na-24</t>
  </si>
  <si>
    <t>Cr-51</t>
  </si>
  <si>
    <t>Mn-54</t>
  </si>
  <si>
    <t>Fe-59</t>
  </si>
  <si>
    <t>Co-56</t>
  </si>
  <si>
    <t>Co-57</t>
  </si>
  <si>
    <t>Co-58</t>
  </si>
  <si>
    <t>Co-60</t>
  </si>
  <si>
    <t>Zn-65</t>
  </si>
  <si>
    <t>Sr-89 **</t>
  </si>
  <si>
    <t>Sr-90 **</t>
  </si>
  <si>
    <t>Y-90</t>
  </si>
  <si>
    <t>Zr-95</t>
  </si>
  <si>
    <t>Zr-97</t>
  </si>
  <si>
    <t>Nb-95</t>
  </si>
  <si>
    <t>Mo-99</t>
  </si>
  <si>
    <t>Tc-99</t>
  </si>
  <si>
    <t>Tc-99m</t>
  </si>
  <si>
    <t>Ru-103</t>
  </si>
  <si>
    <t>Ru-106</t>
  </si>
  <si>
    <t>Ag-110m</t>
  </si>
  <si>
    <t>Sb-122</t>
  </si>
  <si>
    <t>Sb-124</t>
  </si>
  <si>
    <t>Sb-125</t>
  </si>
  <si>
    <t>Te-123m</t>
  </si>
  <si>
    <t>Te-132</t>
  </si>
  <si>
    <t>I-131</t>
  </si>
  <si>
    <t>I-133</t>
  </si>
  <si>
    <t>Cs-134</t>
  </si>
  <si>
    <t>Cs-136</t>
  </si>
  <si>
    <t>Cs-137</t>
  </si>
  <si>
    <t>Ba-140</t>
  </si>
  <si>
    <t>La-140</t>
  </si>
  <si>
    <t>Ce-141</t>
  </si>
  <si>
    <t>Ce-144</t>
  </si>
  <si>
    <t>Eu-154</t>
  </si>
  <si>
    <t>Summe (ohne H-3)</t>
  </si>
  <si>
    <t>Abgabeäquivalent</t>
  </si>
  <si>
    <t>* Quelle: Berichterstattung der Kernanlagen gemäss Richtlinie ENSI-B02. Ist für ein Nuklid kein Wert angegeben, wurde es in der ausgewiesenen Periode nicht nachgewiesen.</t>
  </si>
  <si>
    <t>** für KKL  und KKB werden für Strontium messtechnisch bedingt die Werte des Vormonates angegeben</t>
  </si>
  <si>
    <t>Tritium</t>
  </si>
  <si>
    <t>KKB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</si>
  <si>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</si>
  <si>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</si>
  <si>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</si>
  <si>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</si>
  <si>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</si>
  <si>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</si>
  <si>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</si>
  <si>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</si>
  <si>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</si>
  <si>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</si>
  <si>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</si>
  <si>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</si>
  <si>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Jahressumme</t>
  </si>
  <si>
    <t>Andere flüssige</t>
  </si>
  <si>
    <t>Aequivalentabgaben</t>
  </si>
  <si>
    <t>Summe über alle Nuklide</t>
  </si>
  <si>
    <t>** KKL Vormonatswerte</t>
  </si>
  <si>
    <t>1. Oktober 2019 - 31. Oktober 2019</t>
  </si>
  <si>
    <t>1. November 2019 - 30. November 2019</t>
  </si>
  <si>
    <t>1. Dezember 2019 - 31. Dezember 2019</t>
  </si>
  <si>
    <t>1. Januar 2021 - 31. Januar 2021</t>
  </si>
  <si>
    <t>1. Februar 2021 - 28. Februar 2021</t>
  </si>
  <si>
    <t>1. März 2021 - 31. März 2021</t>
  </si>
  <si>
    <t>1. April 2021 - 30. April 2021</t>
  </si>
  <si>
    <t>1. Mai 2021 - 31. Mai 2021</t>
  </si>
  <si>
    <t>1. Juni 2021 - 30. Juni 2021</t>
  </si>
  <si>
    <t>1. Juli 2021 - 31. Juli 2021</t>
  </si>
  <si>
    <t>1. August 2021 - 31. August 2021</t>
  </si>
  <si>
    <t>1. Januar 2021 - 30. September 2021</t>
  </si>
  <si>
    <t>1. September 2021 - 30. September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</si>
</sst>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E+0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276">
    <xf numFmtId="0" fontId="0" fillId="0" borderId="0" xfId="0"/>
    <xf numFmtId="0" fontId="0" fillId="0" borderId="0" xfId="0"/>
    <xf numFmtId="0" fontId="1" fillId="0" borderId="0" xfId="0" applyFont="1"/>
    <xf numFmtId="164" fontId="0" fillId="0" borderId="0" xfId="0" applyNumberFormat="1"/>
    <xf numFmtId="11" fontId="0" fillId="0" borderId="0" xfId="0" applyNumberFormat="1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Fill="1" applyBorder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5" fontId="1" fillId="0" borderId="1" xfId="0" applyNumberFormat="1" applyFont="1" applyBorder="1" applyAlignment="1"/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/>
    <xf numFmtId="0" fontId="0" fillId="0" borderId="0" xfId="0"/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11" xfId="0" applyBorder="1"/>
    <xf numFmtId="0" fontId="0" fillId="0" borderId="7" xfId="0" applyBorder="1"/>
    <xf numFmtId="0" fontId="0" fillId="3" borderId="11" xfId="0" applyFill="1" applyBorder="1"/>
    <xf numFmtId="0" fontId="0" fillId="0" borderId="19" xfId="0" applyFill="1" applyBorder="1"/>
    <xf numFmtId="0" fontId="0" fillId="0" borderId="15" xfId="0" applyFill="1" applyBorder="1"/>
    <xf numFmtId="0" fontId="0" fillId="2" borderId="1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2" xfId="0" applyFill="1" applyBorder="1"/>
    <xf numFmtId="0" fontId="0" fillId="2" borderId="5" xfId="0" applyFill="1" applyBorder="1"/>
    <xf numFmtId="164" fontId="0" fillId="0" borderId="8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3" borderId="12" xfId="0" applyNumberFormat="1" applyFill="1" applyBorder="1" applyAlignment="1">
      <alignment horizontal="center"/>
    </xf>
    <xf numFmtId="164" fontId="0" fillId="3" borderId="13" xfId="0" applyNumberFormat="1" applyFill="1" applyBorder="1" applyAlignment="1">
      <alignment horizontal="center"/>
    </xf>
    <xf numFmtId="164" fontId="0" fillId="3" borderId="14" xfId="0" applyNumberFormat="1" applyFill="1" applyBorder="1" applyAlignment="1">
      <alignment horizontal="center"/>
    </xf>
    <xf numFmtId="164" fontId="0" fillId="0" borderId="12" xfId="0" applyNumberFormat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1" fillId="0" borderId="1" xfId="0" applyFont="1" applyBorder="1"/>
    <xf numFmtId="164" fontId="0" fillId="0" borderId="20" xfId="0" applyNumberFormat="1" applyFill="1" applyBorder="1" applyAlignment="1">
      <alignment horizontal="center"/>
    </xf>
    <xf numFmtId="164" fontId="0" fillId="0" borderId="21" xfId="0" applyNumberFormat="1" applyFill="1" applyBorder="1" applyAlignment="1">
      <alignment horizontal="center"/>
    </xf>
    <xf numFmtId="164" fontId="0" fillId="0" borderId="22" xfId="0" applyNumberFormat="1" applyFill="1" applyBorder="1" applyAlignment="1">
      <alignment horizontal="center"/>
    </xf>
    <xf numFmtId="164" fontId="0" fillId="0" borderId="13" xfId="0" applyNumberFormat="1" applyFill="1" applyBorder="1" applyAlignment="1">
      <alignment horizontal="center"/>
    </xf>
    <xf numFmtId="164" fontId="0" fillId="0" borderId="9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Border="1" applyAlignment="1"/>
    <xf numFmtId="0" fontId="3" fillId="0" borderId="0" xfId="0" applyFont="1" applyAlignment="1"/>
    <xf numFmtId="0" fontId="0" fillId="2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Alignment="1"/>
    <xf numFmtId="15" fontId="1" fillId="0" borderId="1" xfId="0" applyNumberFormat="1" applyFont="1" applyBorder="1" applyAlignment="1"/>
    <xf numFmtId="0" fontId="1" fillId="0" borderId="1" xfId="0" applyFont="1" applyBorder="1" applyAlignment="1"/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 </a:t>
            </a:r>
          </a:p>
        </c:rich>
      </c:tx>
      <c:layout>
        <c:manualLayout>
          <c:xMode val="edge"/>
          <c:yMode val="edge"/>
          <c:x val="0.24333803892043376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Zusammenzug!$B$2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Zusammenzug!$B$3:$B$16</c:f>
              <c:numCache>
                <c:formatCode>0.0E+00</c:formatCode>
                <c:ptCount val="14"/>
                <c:pt idx="0">
                  <c:v>15240000000</c:v>
                </c:pt>
                <c:pt idx="1">
                  <c:v>17047000000</c:v>
                </c:pt>
                <c:pt idx="2">
                  <c:v>1100000000000</c:v>
                </c:pt>
                <c:pt idx="3">
                  <c:v>2502384400000</c:v>
                </c:pt>
                <c:pt idx="4">
                  <c:v>520000000000</c:v>
                </c:pt>
                <c:pt idx="5">
                  <c:v>11733920000</c:v>
                </c:pt>
                <c:pt idx="6">
                  <c:v>2227959400000</c:v>
                </c:pt>
                <c:pt idx="7">
                  <c:v>946348327000</c:v>
                </c:pt>
                <c:pt idx="8">
                  <c:v>258289300000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7555164227000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11-4E7C-A2C8-39AD53C07777}"/>
            </c:ext>
          </c:extLst>
        </c:ser>
        <c:ser>
          <c:idx val="1"/>
          <c:order val="1"/>
          <c:tx>
            <c:strRef>
              <c:f>Zusammenzug!$C$2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chemeClr val="accent1">
                  <a:lumMod val="75000"/>
                </a:schemeClr>
              </a:solidFill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Zusammenzug!$C$3:$C$16</c:f>
              <c:numCache>
                <c:formatCode>0.0E+00</c:formatCode>
                <c:ptCount val="14"/>
                <c:pt idx="0">
                  <c:v>62000000000</c:v>
                </c:pt>
                <c:pt idx="1">
                  <c:v>71000000000</c:v>
                </c:pt>
                <c:pt idx="2">
                  <c:v>2300000000000</c:v>
                </c:pt>
                <c:pt idx="3">
                  <c:v>11000000000000</c:v>
                </c:pt>
                <c:pt idx="4">
                  <c:v>5000000000000</c:v>
                </c:pt>
                <c:pt idx="5">
                  <c:v>660000000000</c:v>
                </c:pt>
                <c:pt idx="6">
                  <c:v>62000000000</c:v>
                </c:pt>
                <c:pt idx="7">
                  <c:v>70000000000</c:v>
                </c:pt>
                <c:pt idx="8">
                  <c:v>51000000000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19276000000000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C11-4E7C-A2C8-39AD53C07777}"/>
            </c:ext>
          </c:extLst>
        </c:ser>
        <c:ser>
          <c:idx val="2"/>
          <c:order val="2"/>
          <c:tx>
            <c:strRef>
              <c:f>Zusammenzug!$D$2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Zusammenzug!$D$3:$D$16</c:f>
              <c:numCache>
                <c:formatCode>0.0E+00</c:formatCode>
                <c:ptCount val="14"/>
                <c:pt idx="0">
                  <c:v>34181700000</c:v>
                </c:pt>
                <c:pt idx="1">
                  <c:v>40362000000</c:v>
                </c:pt>
                <c:pt idx="2">
                  <c:v>41000000000</c:v>
                </c:pt>
                <c:pt idx="3">
                  <c:v>56826000000</c:v>
                </c:pt>
                <c:pt idx="4">
                  <c:v>71155500000</c:v>
                </c:pt>
                <c:pt idx="5">
                  <c:v>27588400000</c:v>
                </c:pt>
                <c:pt idx="6">
                  <c:v>14780480000</c:v>
                </c:pt>
                <c:pt idx="7">
                  <c:v>12695550000</c:v>
                </c:pt>
                <c:pt idx="8">
                  <c:v>12690000000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311443630000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C11-4E7C-A2C8-39AD53C07777}"/>
            </c:ext>
          </c:extLst>
        </c:ser>
        <c:ser>
          <c:idx val="3"/>
          <c:order val="3"/>
          <c:tx>
            <c:strRef>
              <c:f>Zusammenzug!$E$2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Zusammenzug!$E$3:$E$16</c:f>
              <c:numCache>
                <c:formatCode>0.0E+00</c:formatCode>
                <c:ptCount val="14"/>
                <c:pt idx="0">
                  <c:v>9100000000</c:v>
                </c:pt>
                <c:pt idx="1">
                  <c:v>1600000000</c:v>
                </c:pt>
                <c:pt idx="2">
                  <c:v>3500000000</c:v>
                </c:pt>
                <c:pt idx="3">
                  <c:v>2600000000</c:v>
                </c:pt>
                <c:pt idx="4">
                  <c:v>1000000000</c:v>
                </c:pt>
                <c:pt idx="5">
                  <c:v>1875157600</c:v>
                </c:pt>
                <c:pt idx="6">
                  <c:v>3293000000</c:v>
                </c:pt>
                <c:pt idx="7">
                  <c:v>1500000000</c:v>
                </c:pt>
                <c:pt idx="8">
                  <c:v>2234528500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25254368800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C11-4E7C-A2C8-39AD53C077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0136"/>
        <c:axId val="527800528"/>
      </c:barChart>
      <c:catAx>
        <c:axId val="5278001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528"/>
        <c:crosses val="autoZero"/>
        <c:auto val="1"/>
        <c:lblAlgn val="ctr"/>
        <c:lblOffset val="100"/>
        <c:noMultiLvlLbl val="0"/>
      </c:catAx>
      <c:valAx>
        <c:axId val="527800528"/>
        <c:scaling>
          <c:logBase val="10"/>
          <c:orientation val="minMax"/>
          <c:max val="100000000000000"/>
          <c:min val="100000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0136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9.7448944379960475E-2"/>
          <c:y val="0.10782195914831035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Äquivalentabgaben der übrigen Nuklide 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232874277169537"/>
          <c:y val="7.918973720517944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669314281519007"/>
          <c:y val="9.7825334437535882E-2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Zusammenzug!$F$19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Zusammenzug!$F$20:$F$33</c:f>
              <c:numCache>
                <c:formatCode>0.0E+00</c:formatCode>
                <c:ptCount val="14"/>
                <c:pt idx="0">
                  <c:v>5429427.0296099288</c:v>
                </c:pt>
                <c:pt idx="1">
                  <c:v>2447953.823948984</c:v>
                </c:pt>
                <c:pt idx="2">
                  <c:v>9400000</c:v>
                </c:pt>
                <c:pt idx="3">
                  <c:v>4452537.0340820542</c:v>
                </c:pt>
                <c:pt idx="4">
                  <c:v>16000000</c:v>
                </c:pt>
                <c:pt idx="5">
                  <c:v>6532123.5134807192</c:v>
                </c:pt>
                <c:pt idx="6">
                  <c:v>3092526.7154284022</c:v>
                </c:pt>
                <c:pt idx="7">
                  <c:v>7471217.409164926</c:v>
                </c:pt>
                <c:pt idx="8">
                  <c:v>6616872.7828031499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61133685.7622412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AC-475D-ACCF-833F02DAC7F0}"/>
            </c:ext>
          </c:extLst>
        </c:ser>
        <c:ser>
          <c:idx val="1"/>
          <c:order val="1"/>
          <c:tx>
            <c:strRef>
              <c:f>Zusammenzug!$G$19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Zusammenzug!$G$20:$G$33</c:f>
              <c:numCache>
                <c:formatCode>0.0E+00</c:formatCode>
                <c:ptCount val="14"/>
                <c:pt idx="0">
                  <c:v>3428.5714285714284</c:v>
                </c:pt>
                <c:pt idx="1">
                  <c:v>53571.428571428572</c:v>
                </c:pt>
                <c:pt idx="2">
                  <c:v>1500</c:v>
                </c:pt>
                <c:pt idx="3">
                  <c:v>0</c:v>
                </c:pt>
                <c:pt idx="4">
                  <c:v>52000</c:v>
                </c:pt>
                <c:pt idx="5">
                  <c:v>28571.428571428572</c:v>
                </c:pt>
                <c:pt idx="6">
                  <c:v>37857.142857142855</c:v>
                </c:pt>
                <c:pt idx="7">
                  <c:v>12184.161490683229</c:v>
                </c:pt>
                <c:pt idx="8">
                  <c:v>2000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190725.63614506111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AC-475D-ACCF-833F02DAC7F0}"/>
            </c:ext>
          </c:extLst>
        </c:ser>
        <c:ser>
          <c:idx val="2"/>
          <c:order val="2"/>
          <c:tx>
            <c:strRef>
              <c:f>Zusammenzug!$H$19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Zusammenzug!$H$20:$H$33</c:f>
              <c:numCache>
                <c:formatCode>0.0E+00</c:formatCode>
                <c:ptCount val="14"/>
                <c:pt idx="0">
                  <c:v>624840</c:v>
                </c:pt>
                <c:pt idx="1">
                  <c:v>580260.95238095243</c:v>
                </c:pt>
                <c:pt idx="2">
                  <c:v>460000</c:v>
                </c:pt>
                <c:pt idx="3">
                  <c:v>686400</c:v>
                </c:pt>
                <c:pt idx="4">
                  <c:v>2486187.3833333333</c:v>
                </c:pt>
                <c:pt idx="5">
                  <c:v>3182155.166666667</c:v>
                </c:pt>
                <c:pt idx="6">
                  <c:v>6705104.9206349207</c:v>
                </c:pt>
                <c:pt idx="7">
                  <c:v>3740667.1369047621</c:v>
                </c:pt>
                <c:pt idx="8">
                  <c:v>3997613.0952380951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22458614.369444445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AC-475D-ACCF-833F02DAC7F0}"/>
            </c:ext>
          </c:extLst>
        </c:ser>
        <c:ser>
          <c:idx val="3"/>
          <c:order val="3"/>
          <c:tx>
            <c:strRef>
              <c:f>Zusammenzug!$I$19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Zusammenzug!$I$20:$I$33</c:f>
              <c:numCache>
                <c:formatCode>0.0E+00</c:formatCode>
                <c:ptCount val="14"/>
                <c:pt idx="0">
                  <c:v>3100000</c:v>
                </c:pt>
                <c:pt idx="1">
                  <c:v>1500000</c:v>
                </c:pt>
                <c:pt idx="2">
                  <c:v>620000</c:v>
                </c:pt>
                <c:pt idx="3">
                  <c:v>535833.33333333326</c:v>
                </c:pt>
                <c:pt idx="4">
                  <c:v>360000</c:v>
                </c:pt>
                <c:pt idx="5">
                  <c:v>561879.67063492071</c:v>
                </c:pt>
                <c:pt idx="6">
                  <c:v>712960.63492063491</c:v>
                </c:pt>
                <c:pt idx="7">
                  <c:v>350000</c:v>
                </c:pt>
                <c:pt idx="8">
                  <c:v>598045.33730158734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8022252.0603174604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AC-475D-ACCF-833F02DAC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3664"/>
        <c:axId val="526659912"/>
      </c:barChart>
      <c:catAx>
        <c:axId val="5278036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6659912"/>
        <c:crosses val="autoZero"/>
        <c:auto val="1"/>
        <c:lblAlgn val="ctr"/>
        <c:lblOffset val="100"/>
        <c:noMultiLvlLbl val="0"/>
      </c:catAx>
      <c:valAx>
        <c:axId val="526659912"/>
        <c:scaling>
          <c:logBase val="10"/>
          <c:orientation val="minMax"/>
          <c:max val="100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664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551035489495852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Monatliche Abgaben der übrigen</a:t>
            </a:r>
            <a:r>
              <a:rPr lang="en-US" sz="1400" b="1" baseline="0"/>
              <a:t> Nuklide </a:t>
            </a:r>
            <a:r>
              <a:rPr lang="en-US" sz="1400" b="1"/>
              <a:t>mit dem Abwasser aus den Kernkraftwerken </a:t>
            </a:r>
            <a:br>
              <a:rPr lang="en-US" sz="1400" b="1"/>
            </a:br>
            <a:r>
              <a:rPr lang="en-US" sz="1400" b="1"/>
              <a:t>und Jahressumme 2021</a:t>
            </a:r>
          </a:p>
        </c:rich>
      </c:tx>
      <c:layout>
        <c:manualLayout>
          <c:xMode val="edge"/>
          <c:yMode val="edge"/>
          <c:x val="0.16365676402003534"/>
          <c:y val="3.295765213814292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403708002635131"/>
          <c:y val="0.1001368760943717"/>
          <c:w val="0.86271245159040433"/>
          <c:h val="0.667322177382251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Zusammenzug!$B$19</c:f>
              <c:strCache>
                <c:ptCount val="1"/>
                <c:pt idx="0">
                  <c:v>KKB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Zusammenzug!$B$20:$B$33</c:f>
              <c:numCache>
                <c:formatCode>0.0E+00</c:formatCode>
                <c:ptCount val="14"/>
                <c:pt idx="0">
                  <c:v>21667097.719999999</c:v>
                </c:pt>
                <c:pt idx="1">
                  <c:v>9767313.5999999996</c:v>
                </c:pt>
                <c:pt idx="2">
                  <c:v>48000000</c:v>
                </c:pt>
                <c:pt idx="3">
                  <c:v>26171395.5</c:v>
                </c:pt>
                <c:pt idx="4">
                  <c:v>91213000</c:v>
                </c:pt>
                <c:pt idx="5">
                  <c:v>41364369</c:v>
                </c:pt>
                <c:pt idx="6">
                  <c:v>18242933.600000001</c:v>
                </c:pt>
                <c:pt idx="7">
                  <c:v>50708026.580999993</c:v>
                </c:pt>
                <c:pt idx="8">
                  <c:v>43891299.149999999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350689233.52599996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A3-4DAB-92E9-991DD36FF633}"/>
            </c:ext>
          </c:extLst>
        </c:ser>
        <c:ser>
          <c:idx val="1"/>
          <c:order val="1"/>
          <c:tx>
            <c:strRef>
              <c:f>Zusammenzug!$C$19</c:f>
              <c:strCache>
                <c:ptCount val="1"/>
                <c:pt idx="0">
                  <c:v>KKG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Zusammenzug!$C$20:$C$33</c:f>
              <c:numCache>
                <c:formatCode>0.0E+00</c:formatCode>
                <c:ptCount val="14"/>
                <c:pt idx="0">
                  <c:v>48000</c:v>
                </c:pt>
                <c:pt idx="1">
                  <c:v>750000</c:v>
                </c:pt>
                <c:pt idx="2">
                  <c:v>21000</c:v>
                </c:pt>
                <c:pt idx="3">
                  <c:v>0</c:v>
                </c:pt>
                <c:pt idx="4">
                  <c:v>160000</c:v>
                </c:pt>
                <c:pt idx="5">
                  <c:v>400000</c:v>
                </c:pt>
                <c:pt idx="6">
                  <c:v>530000</c:v>
                </c:pt>
                <c:pt idx="7">
                  <c:v>208000</c:v>
                </c:pt>
                <c:pt idx="8">
                  <c:v>28000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2145000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A3-4DAB-92E9-991DD36FF633}"/>
            </c:ext>
          </c:extLst>
        </c:ser>
        <c:ser>
          <c:idx val="2"/>
          <c:order val="2"/>
          <c:tx>
            <c:strRef>
              <c:f>Zusammenzug!$D$19</c:f>
              <c:strCache>
                <c:ptCount val="1"/>
                <c:pt idx="0">
                  <c:v>KKL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Zusammenzug!$D$20:$D$33</c:f>
              <c:numCache>
                <c:formatCode>0.0E+00</c:formatCode>
                <c:ptCount val="14"/>
                <c:pt idx="0">
                  <c:v>2624328</c:v>
                </c:pt>
                <c:pt idx="1">
                  <c:v>2437096</c:v>
                </c:pt>
                <c:pt idx="2">
                  <c:v>1900000</c:v>
                </c:pt>
                <c:pt idx="3">
                  <c:v>2882880</c:v>
                </c:pt>
                <c:pt idx="4">
                  <c:v>12111465.6</c:v>
                </c:pt>
                <c:pt idx="5">
                  <c:v>14693714</c:v>
                </c:pt>
                <c:pt idx="6">
                  <c:v>29746600</c:v>
                </c:pt>
                <c:pt idx="7">
                  <c:v>16217080.5</c:v>
                </c:pt>
                <c:pt idx="8">
                  <c:v>18190500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100816284.09999999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6A3-4DAB-92E9-991DD36FF633}"/>
            </c:ext>
          </c:extLst>
        </c:ser>
        <c:ser>
          <c:idx val="3"/>
          <c:order val="3"/>
          <c:tx>
            <c:strRef>
              <c:f>Zusammenzug!$E$19</c:f>
              <c:strCache>
                <c:ptCount val="1"/>
                <c:pt idx="0">
                  <c:v>KKM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Zusammenzug!$A$3:$A$16</c:f>
              <c:strCache>
                <c:ptCount val="14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  <c:pt idx="13">
                  <c:v>Jahressumme</c:v>
                </c:pt>
              </c:strCache>
            </c:strRef>
          </c:cat>
          <c:val>
            <c:numRef>
              <c:f>Zusammenzug!$E$20:$E$33</c:f>
              <c:numCache>
                <c:formatCode>0.0E+00</c:formatCode>
                <c:ptCount val="14"/>
                <c:pt idx="0">
                  <c:v>15000000</c:v>
                </c:pt>
                <c:pt idx="1">
                  <c:v>7400000</c:v>
                </c:pt>
                <c:pt idx="2">
                  <c:v>3000000</c:v>
                </c:pt>
                <c:pt idx="3">
                  <c:v>2400000</c:v>
                </c:pt>
                <c:pt idx="4">
                  <c:v>1585000</c:v>
                </c:pt>
                <c:pt idx="5">
                  <c:v>2532027</c:v>
                </c:pt>
                <c:pt idx="6">
                  <c:v>3302879</c:v>
                </c:pt>
                <c:pt idx="7">
                  <c:v>1700000</c:v>
                </c:pt>
                <c:pt idx="8">
                  <c:v>2932747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3">
                  <c:v>38596247.800000004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6A3-4DAB-92E9-991DD36FF6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801312"/>
        <c:axId val="527803272"/>
      </c:barChart>
      <c:catAx>
        <c:axId val="5278013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3272"/>
        <c:crosses val="autoZero"/>
        <c:auto val="1"/>
        <c:lblAlgn val="ctr"/>
        <c:lblOffset val="100"/>
        <c:noMultiLvlLbl val="0"/>
      </c:catAx>
      <c:valAx>
        <c:axId val="527803272"/>
        <c:scaling>
          <c:logBase val="10"/>
          <c:orientation val="minMax"/>
          <c:max val="10000000000"/>
          <c:min val="1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t" anchorCtr="1"/>
              <a:lstStyle/>
              <a:p>
                <a:pPr>
                  <a:defRPr sz="11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100" b="1"/>
                  <a:t>Abgaben [Bq]</a:t>
                </a:r>
              </a:p>
            </c:rich>
          </c:tx>
          <c:layout>
            <c:manualLayout>
              <c:xMode val="edge"/>
              <c:yMode val="edge"/>
              <c:x val="1.7183800451516986E-2"/>
              <c:y val="0.3589974980172552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t" anchorCtr="1"/>
            <a:lstStyle/>
            <a:p>
              <a:pPr>
                <a:defRPr sz="11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0.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527801312"/>
        <c:crosses val="autoZero"/>
        <c:crossBetween val="between"/>
      </c:valAx>
      <c:spPr>
        <a:solidFill>
          <a:schemeClr val="bg1">
            <a:lumMod val="95000"/>
          </a:schemeClr>
        </a:solidFill>
        <a:ln w="19050"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10940113561502024"/>
          <c:y val="0.10319875064160669"/>
          <c:w val="0.2914438832596124"/>
          <c:h val="5.858627020537290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19050" cap="flat" cmpd="sng" algn="ctr">
      <a:noFill/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3" name="Diagram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0.12271</cdr:x>
      <cdr:y>0.15811</cdr:y>
    </cdr:from>
    <cdr:to>
      <cdr:x>0.36175</cdr:x>
      <cdr:y>0.2996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128606" y="904803"/>
          <a:ext cx="2198532" cy="809694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  <a:alpha val="50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Abgabelimite: </a:t>
          </a:r>
        </a:p>
        <a:p xmlns:a="http://schemas.openxmlformats.org/drawingml/2006/main">
          <a:r>
            <a:rPr lang="de-CH" sz="1100"/>
            <a:t>70 TBq/Jahr für KKB und KKG</a:t>
          </a:r>
        </a:p>
        <a:p xmlns:a="http://schemas.openxmlformats.org/drawingml/2006/main">
          <a:r>
            <a:rPr lang="de-CH" sz="1100"/>
            <a:t>20 TBq/Jahr für KKL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 </a:t>
          </a:r>
          <a:r>
            <a:rPr lang="de-CH" sz="1100">
              <a:effectLst/>
              <a:latin typeface="+mn-lt"/>
              <a:ea typeface="+mn-ea"/>
              <a:cs typeface="+mn-cs"/>
            </a:rPr>
            <a:t> TBq/Jahr für KKM</a:t>
          </a:r>
          <a:br>
            <a:rPr lang="de-CH" sz="1100"/>
          </a:br>
          <a:endParaRPr lang="de-CH" sz="1100"/>
        </a:p>
      </cdr:txBody>
    </cdr:sp>
  </cdr:relSizeAnchor>
  <cdr:relSizeAnchor xmlns:cdr="http://schemas.openxmlformats.org/drawingml/2006/chartDrawing">
    <cdr:from>
      <cdr:x>0.84515</cdr:x>
      <cdr:y>0.0957</cdr:y>
    </cdr:from>
    <cdr:to>
      <cdr:x>0.96972</cdr:x>
      <cdr:y>0.21036</cdr:y>
    </cdr:to>
    <cdr:grpSp>
      <cdr:nvGrpSpPr>
        <cdr:cNvPr id="5" name="Gruppieren 4">
          <a:extLst xmlns:a="http://schemas.openxmlformats.org/drawingml/2006/main">
            <a:ext uri="{FF2B5EF4-FFF2-40B4-BE49-F238E27FC236}">
              <a16:creationId xmlns:a16="http://schemas.microsoft.com/office/drawing/2014/main" id="{7B59FC4C-3E5E-45CC-8F9A-02D9BB21345D}"/>
            </a:ext>
          </a:extLst>
        </cdr:cNvPr>
        <cdr:cNvGrpSpPr/>
      </cdr:nvGrpSpPr>
      <cdr:grpSpPr>
        <a:xfrm xmlns:a="http://schemas.openxmlformats.org/drawingml/2006/main">
          <a:off x="7773132" y="547655"/>
          <a:ext cx="1145713" cy="656155"/>
          <a:chOff x="7773132" y="547655"/>
          <a:chExt cx="1145713" cy="656155"/>
        </a:xfrm>
      </cdr:grpSpPr>
      <cdr:cxnSp macro="">
        <cdr:nvCxnSpPr>
          <cdr:cNvPr id="4" name="Gerader Verbinder 3">
            <a:extLst xmlns:a="http://schemas.openxmlformats.org/drawingml/2006/main">
              <a:ext uri="{FF2B5EF4-FFF2-40B4-BE49-F238E27FC236}">
                <a16:creationId xmlns:a16="http://schemas.microsoft.com/office/drawing/2014/main" id="{B290DE7B-340E-4857-9458-9CDCB70E40A0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8" name="Gerader Verbinder 7">
            <a:extLst xmlns:a="http://schemas.openxmlformats.org/drawingml/2006/main">
              <a:ext uri="{FF2B5EF4-FFF2-40B4-BE49-F238E27FC236}">
                <a16:creationId xmlns:a16="http://schemas.microsoft.com/office/drawing/2014/main" id="{14A996C0-32F2-4208-B972-BE1FD1E567EE}"/>
              </a:ext>
            </a:extLst>
          </cdr:cNvPr>
          <cdr:cNvCxnSpPr/>
        </cdr:nvCxnSpPr>
        <cdr:spPr>
          <a:xfrm xmlns:a="http://schemas.openxmlformats.org/drawingml/2006/main">
            <a:off x="8350909" y="674640"/>
            <a:ext cx="564257" cy="4006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1" name="Textfeld 10"/>
          <cdr:cNvSpPr txBox="1"/>
        </cdr:nvSpPr>
        <cdr:spPr>
          <a:xfrm xmlns:a="http://schemas.openxmlformats.org/drawingml/2006/main">
            <a:off x="7790239" y="547655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de-CH" sz="1100"/>
              <a:t>70</a:t>
            </a:r>
            <a:r>
              <a:rPr lang="de-CH" sz="1100" baseline="0"/>
              <a:t> TBq</a:t>
            </a:r>
            <a:endParaRPr lang="de-CH" sz="1100"/>
          </a:p>
        </cdr:txBody>
      </cdr:sp>
      <cdr:sp macro="" textlink="">
        <cdr:nvSpPr>
          <cdr:cNvPr id="12" name="Textfeld 1"/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0.40319</cdr:x>
      <cdr:y>0.17753</cdr:y>
    </cdr:from>
    <cdr:to>
      <cdr:x>0.4988</cdr:x>
      <cdr:y>0.34397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3855720" y="97536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0.15618</cdr:x>
      <cdr:y>0.00416</cdr:y>
    </cdr:from>
    <cdr:to>
      <cdr:x>0.88127</cdr:x>
      <cdr:y>0.10957</cdr:y>
    </cdr:to>
    <cdr:sp macro="" textlink="">
      <cdr:nvSpPr>
        <cdr:cNvPr id="10" name="Textfeld 9"/>
        <cdr:cNvSpPr txBox="1"/>
      </cdr:nvSpPr>
      <cdr:spPr>
        <a:xfrm xmlns:a="http://schemas.openxmlformats.org/drawingml/2006/main">
          <a:off x="1493520" y="22860"/>
          <a:ext cx="6934200" cy="5791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t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400" b="1" i="0" baseline="0">
              <a:effectLst/>
              <a:latin typeface="+mn-lt"/>
              <a:ea typeface="+mn-ea"/>
              <a:cs typeface="+mn-cs"/>
            </a:rPr>
            <a:t>Monatliche Abgaben von Tritium mit dem Abwasser aus den Kernkraftwerken </a:t>
          </a:r>
          <a:br>
            <a:rPr lang="en-US" sz="1400" b="1" i="0" baseline="0">
              <a:effectLst/>
              <a:latin typeface="+mn-lt"/>
              <a:ea typeface="+mn-ea"/>
              <a:cs typeface="+mn-cs"/>
            </a:rPr>
          </a:br>
          <a:r>
            <a:rPr lang="en-US" sz="1400" b="1" i="0" baseline="0">
              <a:effectLst/>
              <a:latin typeface="+mn-lt"/>
              <a:ea typeface="+mn-ea"/>
              <a:cs typeface="+mn-cs"/>
            </a:rPr>
            <a:t>und Jahressumme </a:t>
          </a:r>
          <a:r>
            <a:rPr lang="de-CH" sz="1400" b="1" i="0" baseline="0">
              <a:effectLst/>
              <a:latin typeface="+mn-lt"/>
              <a:ea typeface="+mn-ea"/>
              <a:cs typeface="+mn-cs"/>
            </a:rPr>
            <a:t>2021</a:t>
          </a:r>
          <a:endParaRPr lang="de-CH" sz="1400">
            <a:effectLst/>
          </a:endParaRPr>
        </a:p>
        <a:p xmlns:a="http://schemas.openxmlformats.org/drawingml/2006/main">
          <a:pPr algn="ctr"/>
          <a:endParaRPr lang="de-CH" sz="1400"/>
        </a:p>
      </cdr:txBody>
    </cdr:sp>
  </cdr:relSizeAnchor>
  <cdr:relSizeAnchor xmlns:cdr="http://schemas.openxmlformats.org/drawingml/2006/chartDrawing">
    <cdr:from>
      <cdr:x>0.84515</cdr:x>
      <cdr:y>0.29691</cdr:y>
    </cdr:from>
    <cdr:to>
      <cdr:x>0.96972</cdr:x>
      <cdr:y>0.33852</cdr:y>
    </cdr:to>
    <cdr:grpSp>
      <cdr:nvGrpSpPr>
        <cdr:cNvPr id="13" name="Gruppieren 12">
          <a:extLst xmlns:a="http://schemas.openxmlformats.org/drawingml/2006/main">
            <a:ext uri="{FF2B5EF4-FFF2-40B4-BE49-F238E27FC236}">
              <a16:creationId xmlns:a16="http://schemas.microsoft.com/office/drawing/2014/main" id="{4B339D90-C166-41CA-A4DD-9BE013013A78}"/>
            </a:ext>
          </a:extLst>
        </cdr:cNvPr>
        <cdr:cNvGrpSpPr/>
      </cdr:nvGrpSpPr>
      <cdr:grpSpPr>
        <a:xfrm xmlns:a="http://schemas.openxmlformats.org/drawingml/2006/main">
          <a:off x="7773132" y="1699103"/>
          <a:ext cx="1145713" cy="238118"/>
          <a:chOff x="7773132" y="965692"/>
          <a:chExt cx="1145713" cy="238118"/>
        </a:xfrm>
      </cdr:grpSpPr>
      <cdr:cxnSp macro="">
        <cdr:nvCxnSpPr>
          <cdr:cNvPr id="14" name="Gerader Verbinder 13">
            <a:extLst xmlns:a="http://schemas.openxmlformats.org/drawingml/2006/main">
              <a:ext uri="{FF2B5EF4-FFF2-40B4-BE49-F238E27FC236}">
                <a16:creationId xmlns:a16="http://schemas.microsoft.com/office/drawing/2014/main" id="{E97554D3-66F7-4B29-BA88-CF011FD4EC04}"/>
              </a:ext>
            </a:extLst>
          </cdr:cNvPr>
          <cdr:cNvCxnSpPr/>
        </cdr:nvCxnSpPr>
        <cdr:spPr>
          <a:xfrm xmlns:a="http://schemas.openxmlformats.org/drawingml/2006/main">
            <a:off x="8350909" y="1091361"/>
            <a:ext cx="567936" cy="0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7" name="Textfeld 1">
            <a:extLst xmlns:a="http://schemas.openxmlformats.org/drawingml/2006/main">
              <a:ext uri="{FF2B5EF4-FFF2-40B4-BE49-F238E27FC236}">
                <a16:creationId xmlns:a16="http://schemas.microsoft.com/office/drawing/2014/main" id="{0FC1E7C3-E7C1-42FF-A8A4-CF95495136E3}"/>
              </a:ext>
            </a:extLst>
          </cdr:cNvPr>
          <cdr:cNvSpPr txBox="1"/>
        </cdr:nvSpPr>
        <cdr:spPr>
          <a:xfrm xmlns:a="http://schemas.openxmlformats.org/drawingml/2006/main">
            <a:off x="7773132" y="965692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</a:t>
            </a:r>
            <a:r>
              <a:rPr lang="de-CH" sz="1100" baseline="0"/>
              <a:t> TBq</a:t>
            </a:r>
            <a:endParaRPr lang="de-CH" sz="1100"/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0.14104</cdr:x>
      <cdr:y>0.18169</cdr:y>
    </cdr:from>
    <cdr:to>
      <cdr:x>0.38327</cdr:x>
      <cdr:y>0.29404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1348740" y="998220"/>
          <a:ext cx="2316480" cy="617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0.13944</cdr:x>
      <cdr:y>0.15257</cdr:y>
    </cdr:from>
    <cdr:to>
      <cdr:x>0.38327</cdr:x>
      <cdr:y>0.29128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282477" y="873100"/>
          <a:ext cx="2242588" cy="79377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Abgabelimite: 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400 GBq/Jahr für KKB,</a:t>
          </a:r>
          <a:r>
            <a:rPr lang="de-CH" sz="1100" baseline="0">
              <a:effectLst/>
              <a:latin typeface="+mn-lt"/>
              <a:ea typeface="+mn-ea"/>
              <a:cs typeface="+mn-cs"/>
            </a:rPr>
            <a:t> KKL</a:t>
          </a:r>
          <a:endParaRPr lang="de-CH">
            <a:effectLst/>
          </a:endParaRP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200 GBq/Jahr für KKG</a:t>
          </a:r>
        </a:p>
        <a:p xmlns:a="http://schemas.openxmlformats.org/drawingml/2006/main">
          <a:r>
            <a:rPr lang="de-CH" sz="1100">
              <a:effectLst/>
              <a:latin typeface="+mn-lt"/>
              <a:ea typeface="+mn-ea"/>
              <a:cs typeface="+mn-cs"/>
            </a:rPr>
            <a:t>40    GBq/Jahr für KKM</a:t>
          </a:r>
        </a:p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0.84595</cdr:x>
      <cdr:y>0.10772</cdr:y>
    </cdr:from>
    <cdr:to>
      <cdr:x>0.96919</cdr:x>
      <cdr:y>0.17976</cdr:y>
    </cdr:to>
    <cdr:grpSp>
      <cdr:nvGrpSpPr>
        <cdr:cNvPr id="4" name="Gruppieren 3">
          <a:extLst xmlns:a="http://schemas.openxmlformats.org/drawingml/2006/main">
            <a:ext uri="{FF2B5EF4-FFF2-40B4-BE49-F238E27FC236}">
              <a16:creationId xmlns:a16="http://schemas.microsoft.com/office/drawing/2014/main" id="{33BB353C-F9B1-4C7D-A400-24167A12E875}"/>
            </a:ext>
          </a:extLst>
        </cdr:cNvPr>
        <cdr:cNvGrpSpPr/>
      </cdr:nvGrpSpPr>
      <cdr:grpSpPr>
        <a:xfrm xmlns:a="http://schemas.openxmlformats.org/drawingml/2006/main">
          <a:off x="7780490" y="616441"/>
          <a:ext cx="1133480" cy="412257"/>
          <a:chOff x="7780490" y="616441"/>
          <a:chExt cx="1133480" cy="377006"/>
        </a:xfrm>
      </cdr:grpSpPr>
      <cdr:cxnSp macro="">
        <cdr:nvCxnSpPr>
          <cdr:cNvPr id="5" name="Gerader Verbinder 4">
            <a:extLst xmlns:a="http://schemas.openxmlformats.org/drawingml/2006/main">
              <a:ext uri="{FF2B5EF4-FFF2-40B4-BE49-F238E27FC236}">
                <a16:creationId xmlns:a16="http://schemas.microsoft.com/office/drawing/2014/main" id="{E2B49738-9C90-4695-9274-68DCEC2B8DC8}"/>
              </a:ext>
            </a:extLst>
          </cdr:cNvPr>
          <cdr:cNvCxnSpPr/>
        </cdr:nvCxnSpPr>
        <cdr:spPr>
          <a:xfrm xmlns:a="http://schemas.openxmlformats.org/drawingml/2006/main">
            <a:off x="8352104" y="902171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cxnSp macro="">
        <cdr:nvCxnSpPr>
          <cdr:cNvPr id="11" name="Gerader Verbinder 10">
            <a:extLst xmlns:a="http://schemas.openxmlformats.org/drawingml/2006/main">
              <a:ext uri="{FF2B5EF4-FFF2-40B4-BE49-F238E27FC236}">
                <a16:creationId xmlns:a16="http://schemas.microsoft.com/office/drawing/2014/main" id="{1918B89D-4F7D-42F1-AD6B-9C2A3975190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3" name="Textfeld 1"/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400</a:t>
            </a:r>
            <a:r>
              <a:rPr lang="de-CH" sz="1100" baseline="0"/>
              <a:t> GBq</a:t>
            </a:r>
            <a:endParaRPr lang="de-CH" sz="1100"/>
          </a:p>
        </cdr:txBody>
      </cdr:sp>
      <cdr:sp macro="" textlink="">
        <cdr:nvSpPr>
          <cdr:cNvPr id="14" name="Textfeld 1"/>
          <cdr:cNvSpPr txBox="1"/>
        </cdr:nvSpPr>
        <cdr:spPr>
          <a:xfrm xmlns:a="http://schemas.openxmlformats.org/drawingml/2006/main">
            <a:off x="7784169" y="755329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200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  <cdr:relSizeAnchor xmlns:cdr="http://schemas.openxmlformats.org/drawingml/2006/chartDrawing">
    <cdr:from>
      <cdr:x>0.84595</cdr:x>
      <cdr:y>0.18928</cdr:y>
    </cdr:from>
    <cdr:to>
      <cdr:x>0.96919</cdr:x>
      <cdr:y>0.23478</cdr:y>
    </cdr:to>
    <cdr:grpSp>
      <cdr:nvGrpSpPr>
        <cdr:cNvPr id="9" name="Gruppieren 8">
          <a:extLst xmlns:a="http://schemas.openxmlformats.org/drawingml/2006/main">
            <a:ext uri="{FF2B5EF4-FFF2-40B4-BE49-F238E27FC236}">
              <a16:creationId xmlns:a16="http://schemas.microsoft.com/office/drawing/2014/main" id="{93108110-92DE-4D74-ADBF-BBC989AFA3E0}"/>
            </a:ext>
          </a:extLst>
        </cdr:cNvPr>
        <cdr:cNvGrpSpPr/>
      </cdr:nvGrpSpPr>
      <cdr:grpSpPr>
        <a:xfrm xmlns:a="http://schemas.openxmlformats.org/drawingml/2006/main">
          <a:off x="7780490" y="1083178"/>
          <a:ext cx="1133480" cy="260379"/>
          <a:chOff x="7780490" y="616441"/>
          <a:chExt cx="1133480" cy="238118"/>
        </a:xfrm>
      </cdr:grpSpPr>
      <cdr:cxnSp macro="">
        <cdr:nvCxnSpPr>
          <cdr:cNvPr id="12" name="Gerader Verbinder 11">
            <a:extLst xmlns:a="http://schemas.openxmlformats.org/drawingml/2006/main">
              <a:ext uri="{FF2B5EF4-FFF2-40B4-BE49-F238E27FC236}">
                <a16:creationId xmlns:a16="http://schemas.microsoft.com/office/drawing/2014/main" id="{6FCFEF67-11EB-4841-9C79-336E2FD5755B}"/>
              </a:ext>
            </a:extLst>
          </cdr:cNvPr>
          <cdr:cNvCxnSpPr/>
        </cdr:nvCxnSpPr>
        <cdr:spPr>
          <a:xfrm xmlns:a="http://schemas.openxmlformats.org/drawingml/2006/main">
            <a:off x="8352104" y="751380"/>
            <a:ext cx="561866" cy="2632"/>
          </a:xfrm>
          <a:prstGeom xmlns:a="http://schemas.openxmlformats.org/drawingml/2006/main" prst="line">
            <a:avLst/>
          </a:prstGeom>
          <a:ln xmlns:a="http://schemas.openxmlformats.org/drawingml/2006/main" w="12700">
            <a:prstDash val="dash"/>
          </a:ln>
        </cdr:spPr>
        <cdr:style>
          <a:lnRef xmlns:a="http://schemas.openxmlformats.org/drawingml/2006/main" idx="1">
            <a:schemeClr val="dk1"/>
          </a:lnRef>
          <a:fillRef xmlns:a="http://schemas.openxmlformats.org/drawingml/2006/main" idx="0">
            <a:schemeClr val="dk1"/>
          </a:fillRef>
          <a:effectRef xmlns:a="http://schemas.openxmlformats.org/drawingml/2006/main" idx="0">
            <a:schemeClr val="dk1"/>
          </a:effectRef>
          <a:fontRef xmlns:a="http://schemas.openxmlformats.org/drawingml/2006/main" idx="minor">
            <a:schemeClr val="tx1"/>
          </a:fontRef>
        </cdr:style>
      </cdr:cxnSp>
      <cdr:sp macro="" textlink="">
        <cdr:nvSpPr>
          <cdr:cNvPr id="15" name="Textfeld 1">
            <a:extLst xmlns:a="http://schemas.openxmlformats.org/drawingml/2006/main">
              <a:ext uri="{FF2B5EF4-FFF2-40B4-BE49-F238E27FC236}">
                <a16:creationId xmlns:a16="http://schemas.microsoft.com/office/drawing/2014/main" id="{579087CC-84BD-4915-928D-E4087E0E4BB2}"/>
              </a:ext>
            </a:extLst>
          </cdr:cNvPr>
          <cdr:cNvSpPr txBox="1"/>
        </cdr:nvSpPr>
        <cdr:spPr>
          <a:xfrm xmlns:a="http://schemas.openxmlformats.org/drawingml/2006/main">
            <a:off x="7780490" y="616441"/>
            <a:ext cx="556991" cy="238118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de-CH" sz="1100"/>
              <a:t>40</a:t>
            </a:r>
            <a:r>
              <a:rPr lang="de-CH" sz="1100" baseline="0"/>
              <a:t> GBq</a:t>
            </a:r>
            <a:endParaRPr lang="de-CH" sz="1100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53340</xdr:colOff>
      <xdr:row>30</xdr:row>
      <xdr:rowOff>7620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0.66853</cdr:x>
      <cdr:y>0.14424</cdr:y>
    </cdr:from>
    <cdr:to>
      <cdr:x>0.90837</cdr:x>
      <cdr:y>0.18863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393180" y="792480"/>
          <a:ext cx="2293620" cy="2438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CH" sz="1100"/>
        </a:p>
      </cdr:txBody>
    </cdr:sp>
  </cdr:relSizeAnchor>
  <cdr:relSizeAnchor xmlns:cdr="http://schemas.openxmlformats.org/drawingml/2006/chartDrawing">
    <cdr:from>
      <cdr:x>0.13865</cdr:x>
      <cdr:y>0.15534</cdr:y>
    </cdr:from>
    <cdr:to>
      <cdr:x>0.38088</cdr:x>
      <cdr:y>0.20666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325880" y="853440"/>
          <a:ext cx="2316480" cy="28194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12700">
          <a:solidFill>
            <a:schemeClr val="tx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CH" sz="1100"/>
            <a:t>Zielwert für alle Werke: &lt;1 GBq/Jahr</a:t>
          </a:r>
        </a:p>
      </cdr:txBody>
    </cdr:sp>
  </cdr:relSizeAnchor>
  <cdr:relSizeAnchor xmlns:cdr="http://schemas.openxmlformats.org/drawingml/2006/chartDrawing">
    <cdr:from>
      <cdr:x>0.90544</cdr:x>
      <cdr:y>0.21082</cdr:y>
    </cdr:from>
    <cdr:to>
      <cdr:x>0.96653</cdr:x>
      <cdr:y>0.21082</cdr:y>
    </cdr:to>
    <cdr:cxnSp macro="">
      <cdr:nvCxnSpPr>
        <cdr:cNvPr id="5" name="Gerader Verbinder 4">
          <a:extLst xmlns:a="http://schemas.openxmlformats.org/drawingml/2006/main">
            <a:ext uri="{FF2B5EF4-FFF2-40B4-BE49-F238E27FC236}">
              <a16:creationId xmlns:a16="http://schemas.microsoft.com/office/drawing/2014/main" id="{1C3F488E-28F9-447F-81F0-2315C7927EB4}"/>
            </a:ext>
          </a:extLst>
        </cdr:cNvPr>
        <cdr:cNvCxnSpPr/>
      </cdr:nvCxnSpPr>
      <cdr:spPr>
        <a:xfrm xmlns:a="http://schemas.openxmlformats.org/drawingml/2006/main">
          <a:off x="8658860" y="1158240"/>
          <a:ext cx="584200" cy="0"/>
        </a:xfrm>
        <a:prstGeom xmlns:a="http://schemas.openxmlformats.org/drawingml/2006/main" prst="line">
          <a:avLst/>
        </a:prstGeom>
        <a:ln xmlns:a="http://schemas.openxmlformats.org/drawingml/2006/main" w="12700">
          <a:prstDash val="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0.84356</cdr:x>
      <cdr:y>0.18816</cdr:y>
    </cdr:from>
    <cdr:to>
      <cdr:x>0.90412</cdr:x>
      <cdr:y>0.22977</cdr:y>
    </cdr:to>
    <cdr:sp macro="" textlink="">
      <cdr:nvSpPr>
        <cdr:cNvPr id="7" name="Textfeld 1"/>
        <cdr:cNvSpPr txBox="1"/>
      </cdr:nvSpPr>
      <cdr:spPr>
        <a:xfrm xmlns:a="http://schemas.openxmlformats.org/drawingml/2006/main">
          <a:off x="8067040" y="1033780"/>
          <a:ext cx="579120" cy="22860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de-CH" sz="1100"/>
            <a:t>1</a:t>
          </a:r>
          <a:r>
            <a:rPr lang="de-CH" sz="1100" baseline="0"/>
            <a:t> GBq</a:t>
          </a:r>
          <a:endParaRPr lang="de-CH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Normal="100" workbookViewId="0">
      <selection activeCell="T18" sqref="T18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202" t="s">
        <v>2</v>
      </c>
      <c r="B3" s="271" t="s">
        <v>79</v>
      </c>
      <c r="C3" s="272"/>
      <c r="D3" s="272"/>
      <c r="E3" s="272"/>
    </row>
    <row r="4" spans="1:5" x14ac:dyDescent="0.25">
      <c r="A4" s="180"/>
      <c r="B4" s="180"/>
      <c r="C4" s="180"/>
      <c r="D4" s="180"/>
      <c r="E4" s="180"/>
    </row>
    <row r="5" spans="1:5" x14ac:dyDescent="0.25">
      <c r="A5" s="188"/>
      <c r="B5" s="273" t="s">
        <v>3</v>
      </c>
      <c r="C5" s="267"/>
      <c r="D5" s="267"/>
      <c r="E5" s="274"/>
    </row>
    <row r="6" spans="1:5" x14ac:dyDescent="0.25">
      <c r="A6" s="189" t="s">
        <v>4</v>
      </c>
      <c r="B6" s="186" t="s">
        <v>5</v>
      </c>
      <c r="C6" s="186" t="s">
        <v>6</v>
      </c>
      <c r="D6" s="186" t="s">
        <v>7</v>
      </c>
      <c r="E6" s="187" t="s">
        <v>8</v>
      </c>
    </row>
    <row r="7" spans="1:5" x14ac:dyDescent="0.25">
      <c r="A7" s="182" t="s">
        <v>9</v>
      </c>
      <c r="B7" s="190">
        <v>2227959400000</v>
      </c>
      <c r="C7" s="207">
        <v>62000000000</v>
      </c>
      <c r="D7" s="191">
        <v>14780480000</v>
      </c>
      <c r="E7" s="192">
        <v>3293000000</v>
      </c>
    </row>
    <row r="8" spans="1:5" x14ac:dyDescent="0.25">
      <c r="A8" s="183" t="s">
        <v>10</v>
      </c>
      <c r="B8" s="193"/>
      <c r="C8" s="194"/>
      <c r="D8" s="194"/>
      <c r="E8" s="195"/>
    </row>
    <row r="9" spans="1:5" x14ac:dyDescent="0.25">
      <c r="A9" s="181" t="s">
        <v>11</v>
      </c>
      <c r="B9" s="196">
        <v>148194</v>
      </c>
      <c r="C9" s="197"/>
      <c r="D9" s="197"/>
      <c r="E9" s="198">
        <v>0</v>
      </c>
    </row>
    <row r="10" spans="1:5" x14ac:dyDescent="0.25">
      <c r="A10" s="183" t="s">
        <v>12</v>
      </c>
      <c r="B10" s="193"/>
      <c r="C10" s="194"/>
      <c r="D10" s="194"/>
      <c r="E10" s="195">
        <v>0</v>
      </c>
    </row>
    <row r="11" spans="1:5" x14ac:dyDescent="0.25">
      <c r="A11" s="181" t="s">
        <v>13</v>
      </c>
      <c r="B11" s="196">
        <v>572375</v>
      </c>
      <c r="C11" s="197"/>
      <c r="D11" s="197">
        <v>1794520</v>
      </c>
      <c r="E11" s="198">
        <v>428090</v>
      </c>
    </row>
    <row r="12" spans="1:5" x14ac:dyDescent="0.25">
      <c r="A12" s="183" t="s">
        <v>14</v>
      </c>
      <c r="B12" s="193"/>
      <c r="C12" s="194"/>
      <c r="D12" s="194"/>
      <c r="E12" s="195">
        <v>0</v>
      </c>
    </row>
    <row r="13" spans="1:5" x14ac:dyDescent="0.25">
      <c r="A13" s="181" t="s">
        <v>15</v>
      </c>
      <c r="B13" s="196"/>
      <c r="C13" s="197"/>
      <c r="D13" s="197"/>
      <c r="E13" s="198"/>
    </row>
    <row r="14" spans="1:5" x14ac:dyDescent="0.25">
      <c r="A14" s="183" t="s">
        <v>16</v>
      </c>
      <c r="B14" s="193"/>
      <c r="C14" s="194"/>
      <c r="D14" s="194"/>
      <c r="E14" s="195">
        <v>0</v>
      </c>
    </row>
    <row r="15" spans="1:5" x14ac:dyDescent="0.25">
      <c r="A15" s="181" t="s">
        <v>17</v>
      </c>
      <c r="B15" s="196">
        <v>847623</v>
      </c>
      <c r="C15" s="197"/>
      <c r="D15" s="197"/>
      <c r="E15" s="198">
        <v>0</v>
      </c>
    </row>
    <row r="16" spans="1:5" x14ac:dyDescent="0.25">
      <c r="A16" s="183" t="s">
        <v>18</v>
      </c>
      <c r="B16" s="193">
        <v>5663360</v>
      </c>
      <c r="C16" s="194"/>
      <c r="D16" s="194">
        <v>27952080</v>
      </c>
      <c r="E16" s="195">
        <v>2456578</v>
      </c>
    </row>
    <row r="17" spans="1:5" x14ac:dyDescent="0.25">
      <c r="A17" s="181" t="s">
        <v>19</v>
      </c>
      <c r="B17" s="196"/>
      <c r="C17" s="197"/>
      <c r="D17" s="197"/>
      <c r="E17" s="198">
        <v>0</v>
      </c>
    </row>
    <row r="18" spans="1:5" x14ac:dyDescent="0.25">
      <c r="A18" s="183" t="s">
        <v>20</v>
      </c>
      <c r="B18" s="193">
        <v>103979</v>
      </c>
      <c r="C18" s="194"/>
      <c r="D18" s="194"/>
      <c r="E18" s="195">
        <v>0</v>
      </c>
    </row>
    <row r="19" spans="1:5" x14ac:dyDescent="0.25">
      <c r="A19" s="181" t="s">
        <v>21</v>
      </c>
      <c r="B19" s="196">
        <v>30214</v>
      </c>
      <c r="C19" s="197"/>
      <c r="D19" s="206"/>
      <c r="E19" s="198">
        <v>0</v>
      </c>
    </row>
    <row r="20" spans="1:5" x14ac:dyDescent="0.25">
      <c r="A20" s="183" t="s">
        <v>22</v>
      </c>
      <c r="B20" s="193"/>
      <c r="C20" s="194"/>
      <c r="D20" s="194"/>
      <c r="E20" s="195">
        <v>0</v>
      </c>
    </row>
    <row r="21" spans="1:5" x14ac:dyDescent="0.25">
      <c r="A21" s="181" t="s">
        <v>23</v>
      </c>
      <c r="B21" s="196"/>
      <c r="C21" s="197"/>
      <c r="D21" s="197"/>
      <c r="E21" s="198">
        <v>0</v>
      </c>
    </row>
    <row r="22" spans="1:5" x14ac:dyDescent="0.25">
      <c r="A22" s="183" t="s">
        <v>24</v>
      </c>
      <c r="B22" s="193"/>
      <c r="C22" s="194"/>
      <c r="D22" s="194"/>
      <c r="E22" s="195"/>
    </row>
    <row r="23" spans="1:5" x14ac:dyDescent="0.25">
      <c r="A23" s="181" t="s">
        <v>25</v>
      </c>
      <c r="B23" s="196"/>
      <c r="C23" s="197"/>
      <c r="D23" s="197"/>
      <c r="E23" s="198">
        <v>0</v>
      </c>
    </row>
    <row r="24" spans="1:5" x14ac:dyDescent="0.25">
      <c r="A24" s="183" t="s">
        <v>26</v>
      </c>
      <c r="B24" s="193"/>
      <c r="C24" s="194"/>
      <c r="D24" s="194"/>
      <c r="E24" s="195">
        <v>0</v>
      </c>
    </row>
    <row r="25" spans="1:5" x14ac:dyDescent="0.25">
      <c r="A25" s="181" t="s">
        <v>27</v>
      </c>
      <c r="B25" s="196"/>
      <c r="C25" s="197"/>
      <c r="D25" s="197"/>
      <c r="E25" s="198"/>
    </row>
    <row r="26" spans="1:5" x14ac:dyDescent="0.25">
      <c r="A26" s="183" t="s">
        <v>28</v>
      </c>
      <c r="B26" s="193"/>
      <c r="C26" s="194"/>
      <c r="D26" s="194"/>
      <c r="E26" s="195">
        <v>0</v>
      </c>
    </row>
    <row r="27" spans="1:5" x14ac:dyDescent="0.25">
      <c r="A27" s="181" t="s">
        <v>29</v>
      </c>
      <c r="B27" s="196"/>
      <c r="C27" s="197"/>
      <c r="D27" s="197"/>
      <c r="E27" s="198">
        <v>0</v>
      </c>
    </row>
    <row r="28" spans="1:5" x14ac:dyDescent="0.25">
      <c r="A28" s="183" t="s">
        <v>30</v>
      </c>
      <c r="B28" s="193"/>
      <c r="C28" s="194"/>
      <c r="D28" s="194"/>
      <c r="E28" s="195"/>
    </row>
    <row r="29" spans="1:5" x14ac:dyDescent="0.25">
      <c r="A29" s="181" t="s">
        <v>31</v>
      </c>
      <c r="B29" s="196">
        <v>433081</v>
      </c>
      <c r="C29" s="197"/>
      <c r="D29" s="197"/>
      <c r="E29" s="198">
        <v>0</v>
      </c>
    </row>
    <row r="30" spans="1:5" x14ac:dyDescent="0.25">
      <c r="A30" s="183" t="s">
        <v>32</v>
      </c>
      <c r="B30" s="193"/>
      <c r="C30" s="194"/>
      <c r="D30" s="194"/>
      <c r="E30" s="195"/>
    </row>
    <row r="31" spans="1:5" x14ac:dyDescent="0.25">
      <c r="A31" s="181" t="s">
        <v>33</v>
      </c>
      <c r="B31" s="196">
        <v>4991586</v>
      </c>
      <c r="C31" s="197"/>
      <c r="D31" s="197"/>
      <c r="E31" s="198">
        <v>0</v>
      </c>
    </row>
    <row r="32" spans="1:5" x14ac:dyDescent="0.25">
      <c r="A32" s="183" t="s">
        <v>34</v>
      </c>
      <c r="B32" s="193">
        <v>3021384</v>
      </c>
      <c r="C32" s="194"/>
      <c r="D32" s="194"/>
      <c r="E32" s="195">
        <v>0</v>
      </c>
    </row>
    <row r="33" spans="1:5" x14ac:dyDescent="0.25">
      <c r="A33" s="181" t="s">
        <v>35</v>
      </c>
      <c r="B33" s="196">
        <v>171979.6</v>
      </c>
      <c r="C33" s="197">
        <v>530000</v>
      </c>
      <c r="D33" s="197"/>
      <c r="E33" s="198"/>
    </row>
    <row r="34" spans="1:5" x14ac:dyDescent="0.25">
      <c r="A34" s="183" t="s">
        <v>36</v>
      </c>
      <c r="B34" s="193"/>
      <c r="C34" s="194"/>
      <c r="D34" s="194"/>
      <c r="E34" s="195"/>
    </row>
    <row r="35" spans="1:5" x14ac:dyDescent="0.25">
      <c r="A35" s="181" t="s">
        <v>37</v>
      </c>
      <c r="B35" s="196">
        <v>152499</v>
      </c>
      <c r="C35" s="197"/>
      <c r="D35" s="197"/>
      <c r="E35" s="198">
        <v>0</v>
      </c>
    </row>
    <row r="36" spans="1:5" x14ac:dyDescent="0.25">
      <c r="A36" s="183" t="s">
        <v>38</v>
      </c>
      <c r="B36" s="193"/>
      <c r="C36" s="194"/>
      <c r="D36" s="194"/>
      <c r="E36" s="195">
        <v>0</v>
      </c>
    </row>
    <row r="37" spans="1:5" x14ac:dyDescent="0.25">
      <c r="A37" s="181" t="s">
        <v>39</v>
      </c>
      <c r="B37" s="196"/>
      <c r="C37" s="197"/>
      <c r="D37" s="197"/>
      <c r="E37" s="198">
        <v>0</v>
      </c>
    </row>
    <row r="38" spans="1:5" x14ac:dyDescent="0.25">
      <c r="A38" s="183" t="s">
        <v>40</v>
      </c>
      <c r="B38" s="193"/>
      <c r="C38" s="194"/>
      <c r="D38" s="194"/>
      <c r="E38" s="195"/>
    </row>
    <row r="39" spans="1:5" x14ac:dyDescent="0.25">
      <c r="A39" s="181" t="s">
        <v>41</v>
      </c>
      <c r="B39" s="196">
        <v>2106659</v>
      </c>
      <c r="C39" s="197"/>
      <c r="D39" s="197"/>
      <c r="E39" s="198">
        <v>418211</v>
      </c>
    </row>
    <row r="40" spans="1:5" x14ac:dyDescent="0.25">
      <c r="A40" s="183" t="s">
        <v>42</v>
      </c>
      <c r="B40" s="193"/>
      <c r="C40" s="194"/>
      <c r="D40" s="194"/>
      <c r="E40" s="195">
        <v>0</v>
      </c>
    </row>
    <row r="41" spans="1:5" x14ac:dyDescent="0.25">
      <c r="A41" s="181" t="s">
        <v>43</v>
      </c>
      <c r="B41" s="196"/>
      <c r="C41" s="197"/>
      <c r="D41" s="197"/>
      <c r="E41" s="198">
        <v>0</v>
      </c>
    </row>
    <row r="42" spans="1:5" x14ac:dyDescent="0.25">
      <c r="A42" s="183" t="s">
        <v>44</v>
      </c>
      <c r="B42" s="193"/>
      <c r="C42" s="194"/>
      <c r="D42" s="194"/>
      <c r="E42" s="195">
        <v>0</v>
      </c>
    </row>
    <row r="43" spans="1:5" x14ac:dyDescent="0.25">
      <c r="A43" s="181" t="s">
        <v>45</v>
      </c>
      <c r="B43" s="196"/>
      <c r="C43" s="197"/>
      <c r="D43" s="197"/>
      <c r="E43" s="198">
        <v>0</v>
      </c>
    </row>
    <row r="44" spans="1:5" ht="15.75" thickBot="1" x14ac:dyDescent="0.3">
      <c r="A44" s="183" t="s">
        <v>46</v>
      </c>
      <c r="B44" s="193"/>
      <c r="C44" s="194"/>
      <c r="D44" s="194"/>
      <c r="E44" s="195"/>
    </row>
    <row r="45" spans="1:5" ht="15.75" thickTop="1" x14ac:dyDescent="0.25">
      <c r="A45" s="185" t="s">
        <v>47</v>
      </c>
      <c r="B45" s="199">
        <v>18242933.600000001</v>
      </c>
      <c r="C45" s="200">
        <v>530000</v>
      </c>
      <c r="D45" s="200">
        <v>29746600</v>
      </c>
      <c r="E45" s="201">
        <v>3302879</v>
      </c>
    </row>
    <row r="46" spans="1:5" x14ac:dyDescent="0.25">
      <c r="A46" s="184" t="s">
        <v>48</v>
      </c>
      <c r="B46" s="203">
        <v>3092526.7154284022</v>
      </c>
      <c r="C46" s="204">
        <v>37857.142857142855</v>
      </c>
      <c r="D46" s="204">
        <v>6705104.9206349207</v>
      </c>
      <c r="E46" s="205">
        <v>712960.63492063491</v>
      </c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E49"/>
  <sheetViews>
    <sheetView showZeros="0" topLeftCell="A34" workbookViewId="0">
      <selection activeCell="E46" sqref="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231" t="s">
        <v>2</v>
      </c>
      <c r="B3" s="271" t="s">
        <v>80</v>
      </c>
      <c r="C3" s="272"/>
      <c r="D3" s="272"/>
      <c r="E3" s="272"/>
    </row>
    <row r="4" spans="1:5" x14ac:dyDescent="0.25">
      <c r="A4" s="208"/>
      <c r="B4" s="208"/>
      <c r="C4" s="208"/>
      <c r="D4" s="208"/>
      <c r="E4" s="208"/>
    </row>
    <row r="5" spans="1:5" x14ac:dyDescent="0.25">
      <c r="A5" s="217"/>
      <c r="B5" s="267" t="s">
        <v>3</v>
      </c>
      <c r="C5" s="268"/>
      <c r="D5" s="268"/>
      <c r="E5" s="269"/>
    </row>
    <row r="6" spans="1:5" x14ac:dyDescent="0.25">
      <c r="A6" s="218" t="s">
        <v>4</v>
      </c>
      <c r="B6" s="215" t="s">
        <v>5</v>
      </c>
      <c r="C6" s="215" t="s">
        <v>6</v>
      </c>
      <c r="D6" s="215" t="s">
        <v>7</v>
      </c>
      <c r="E6" s="216" t="s">
        <v>8</v>
      </c>
    </row>
    <row r="7" spans="1:5" x14ac:dyDescent="0.25">
      <c r="A7" s="211" t="s">
        <v>9</v>
      </c>
      <c r="B7" s="219">
        <v>946348327000</v>
      </c>
      <c r="C7" s="236">
        <v>70000000000</v>
      </c>
      <c r="D7" s="220">
        <v>12695550000</v>
      </c>
      <c r="E7" s="221">
        <v>1500000000</v>
      </c>
    </row>
    <row r="8" spans="1:5" x14ac:dyDescent="0.25">
      <c r="A8" s="212" t="s">
        <v>10</v>
      </c>
      <c r="B8" s="222"/>
      <c r="C8" s="223"/>
      <c r="D8" s="223"/>
      <c r="E8" s="224"/>
    </row>
    <row r="9" spans="1:5" x14ac:dyDescent="0.25">
      <c r="A9" s="210" t="s">
        <v>11</v>
      </c>
      <c r="B9" s="225">
        <v>2297654.19</v>
      </c>
      <c r="C9" s="226"/>
      <c r="D9" s="226"/>
      <c r="E9" s="227"/>
    </row>
    <row r="10" spans="1:5" x14ac:dyDescent="0.25">
      <c r="A10" s="212" t="s">
        <v>12</v>
      </c>
      <c r="B10" s="222">
        <v>435870</v>
      </c>
      <c r="C10" s="223"/>
      <c r="D10" s="223"/>
      <c r="E10" s="224"/>
    </row>
    <row r="11" spans="1:5" x14ac:dyDescent="0.25">
      <c r="A11" s="210" t="s">
        <v>13</v>
      </c>
      <c r="B11" s="225">
        <v>845354.3</v>
      </c>
      <c r="C11" s="226"/>
      <c r="D11" s="226">
        <v>573145.5</v>
      </c>
      <c r="E11" s="227">
        <v>340000</v>
      </c>
    </row>
    <row r="12" spans="1:5" x14ac:dyDescent="0.25">
      <c r="A12" s="212" t="s">
        <v>14</v>
      </c>
      <c r="B12" s="222"/>
      <c r="C12" s="223"/>
      <c r="D12" s="223"/>
      <c r="E12" s="224"/>
    </row>
    <row r="13" spans="1:5" x14ac:dyDescent="0.25">
      <c r="A13" s="210" t="s">
        <v>15</v>
      </c>
      <c r="B13" s="225"/>
      <c r="C13" s="226"/>
      <c r="D13" s="226"/>
      <c r="E13" s="227"/>
    </row>
    <row r="14" spans="1:5" x14ac:dyDescent="0.25">
      <c r="A14" s="212" t="s">
        <v>16</v>
      </c>
      <c r="B14" s="222"/>
      <c r="C14" s="223"/>
      <c r="D14" s="223"/>
      <c r="E14" s="224"/>
    </row>
    <row r="15" spans="1:5" x14ac:dyDescent="0.25">
      <c r="A15" s="210" t="s">
        <v>17</v>
      </c>
      <c r="B15" s="225">
        <v>1857382.9</v>
      </c>
      <c r="C15" s="226"/>
      <c r="D15" s="226"/>
      <c r="E15" s="227"/>
    </row>
    <row r="16" spans="1:5" x14ac:dyDescent="0.25">
      <c r="A16" s="212" t="s">
        <v>18</v>
      </c>
      <c r="B16" s="222">
        <v>9371093.8000000007</v>
      </c>
      <c r="C16" s="223"/>
      <c r="D16" s="223">
        <v>15643935</v>
      </c>
      <c r="E16" s="224">
        <v>1200000</v>
      </c>
    </row>
    <row r="17" spans="1:5" x14ac:dyDescent="0.25">
      <c r="A17" s="210" t="s">
        <v>19</v>
      </c>
      <c r="B17" s="225"/>
      <c r="C17" s="226"/>
      <c r="D17" s="226"/>
      <c r="E17" s="227"/>
    </row>
    <row r="18" spans="1:5" x14ac:dyDescent="0.25">
      <c r="A18" s="212" t="s">
        <v>20</v>
      </c>
      <c r="B18" s="222">
        <v>44355.6</v>
      </c>
      <c r="C18" s="223"/>
      <c r="D18" s="223"/>
      <c r="E18" s="224"/>
    </row>
    <row r="19" spans="1:5" x14ac:dyDescent="0.25">
      <c r="A19" s="210" t="s">
        <v>21</v>
      </c>
      <c r="B19" s="225">
        <v>23466.6</v>
      </c>
      <c r="C19" s="226"/>
      <c r="D19" s="235"/>
      <c r="E19" s="227"/>
    </row>
    <row r="20" spans="1:5" x14ac:dyDescent="0.25">
      <c r="A20" s="212" t="s">
        <v>22</v>
      </c>
      <c r="B20" s="222"/>
      <c r="C20" s="223"/>
      <c r="D20" s="223"/>
      <c r="E20" s="224"/>
    </row>
    <row r="21" spans="1:5" x14ac:dyDescent="0.25">
      <c r="A21" s="210" t="s">
        <v>23</v>
      </c>
      <c r="B21" s="225">
        <v>63126</v>
      </c>
      <c r="C21" s="226"/>
      <c r="D21" s="226"/>
      <c r="E21" s="227"/>
    </row>
    <row r="22" spans="1:5" x14ac:dyDescent="0.25">
      <c r="A22" s="212" t="s">
        <v>24</v>
      </c>
      <c r="B22" s="222"/>
      <c r="C22" s="223"/>
      <c r="D22" s="223"/>
      <c r="E22" s="224"/>
    </row>
    <row r="23" spans="1:5" x14ac:dyDescent="0.25">
      <c r="A23" s="210" t="s">
        <v>25</v>
      </c>
      <c r="B23" s="225">
        <v>162878</v>
      </c>
      <c r="C23" s="226"/>
      <c r="D23" s="226"/>
      <c r="E23" s="227"/>
    </row>
    <row r="24" spans="1:5" x14ac:dyDescent="0.25">
      <c r="A24" s="212" t="s">
        <v>26</v>
      </c>
      <c r="B24" s="222"/>
      <c r="C24" s="223"/>
      <c r="D24" s="223"/>
      <c r="E24" s="224"/>
    </row>
    <row r="25" spans="1:5" x14ac:dyDescent="0.25">
      <c r="A25" s="210" t="s">
        <v>27</v>
      </c>
      <c r="B25" s="225"/>
      <c r="C25" s="226"/>
      <c r="D25" s="226"/>
      <c r="E25" s="227"/>
    </row>
    <row r="26" spans="1:5" x14ac:dyDescent="0.25">
      <c r="A26" s="212" t="s">
        <v>28</v>
      </c>
      <c r="B26" s="222"/>
      <c r="C26" s="223">
        <v>38000</v>
      </c>
      <c r="D26" s="223"/>
      <c r="E26" s="224"/>
    </row>
    <row r="27" spans="1:5" x14ac:dyDescent="0.25">
      <c r="A27" s="210" t="s">
        <v>29</v>
      </c>
      <c r="B27" s="225"/>
      <c r="C27" s="226"/>
      <c r="D27" s="226"/>
      <c r="E27" s="227"/>
    </row>
    <row r="28" spans="1:5" x14ac:dyDescent="0.25">
      <c r="A28" s="212" t="s">
        <v>30</v>
      </c>
      <c r="B28" s="222"/>
      <c r="C28" s="223"/>
      <c r="D28" s="223"/>
      <c r="E28" s="224"/>
    </row>
    <row r="29" spans="1:5" x14ac:dyDescent="0.25">
      <c r="A29" s="210" t="s">
        <v>31</v>
      </c>
      <c r="B29" s="225">
        <v>854166.32</v>
      </c>
      <c r="C29" s="226"/>
      <c r="D29" s="226"/>
      <c r="E29" s="227"/>
    </row>
    <row r="30" spans="1:5" x14ac:dyDescent="0.25">
      <c r="A30" s="212" t="s">
        <v>32</v>
      </c>
      <c r="B30" s="222">
        <v>355482</v>
      </c>
      <c r="C30" s="223"/>
      <c r="D30" s="223"/>
      <c r="E30" s="224"/>
    </row>
    <row r="31" spans="1:5" x14ac:dyDescent="0.25">
      <c r="A31" s="210" t="s">
        <v>33</v>
      </c>
      <c r="B31" s="225">
        <v>20260199.699999999</v>
      </c>
      <c r="C31" s="226"/>
      <c r="D31" s="226"/>
      <c r="E31" s="227"/>
    </row>
    <row r="32" spans="1:5" x14ac:dyDescent="0.25">
      <c r="A32" s="212" t="s">
        <v>34</v>
      </c>
      <c r="B32" s="222">
        <v>6586159.0999999996</v>
      </c>
      <c r="C32" s="223"/>
      <c r="D32" s="223"/>
      <c r="E32" s="224"/>
    </row>
    <row r="33" spans="1:5" x14ac:dyDescent="0.25">
      <c r="A33" s="210" t="s">
        <v>35</v>
      </c>
      <c r="B33" s="225">
        <v>1617471.1710000001</v>
      </c>
      <c r="C33" s="226">
        <v>170000</v>
      </c>
      <c r="D33" s="226"/>
      <c r="E33" s="227"/>
    </row>
    <row r="34" spans="1:5" x14ac:dyDescent="0.25">
      <c r="A34" s="212" t="s">
        <v>36</v>
      </c>
      <c r="B34" s="222">
        <v>26386</v>
      </c>
      <c r="C34" s="223"/>
      <c r="D34" s="223"/>
      <c r="E34" s="224"/>
    </row>
    <row r="35" spans="1:5" x14ac:dyDescent="0.25">
      <c r="A35" s="210" t="s">
        <v>37</v>
      </c>
      <c r="B35" s="225">
        <v>188128</v>
      </c>
      <c r="C35" s="226"/>
      <c r="D35" s="226"/>
      <c r="E35" s="227"/>
    </row>
    <row r="36" spans="1:5" x14ac:dyDescent="0.25">
      <c r="A36" s="212" t="s">
        <v>38</v>
      </c>
      <c r="B36" s="222"/>
      <c r="C36" s="223"/>
      <c r="D36" s="223"/>
      <c r="E36" s="224"/>
    </row>
    <row r="37" spans="1:5" x14ac:dyDescent="0.25">
      <c r="A37" s="210" t="s">
        <v>39</v>
      </c>
      <c r="B37" s="225"/>
      <c r="C37" s="226"/>
      <c r="D37" s="226"/>
      <c r="E37" s="227"/>
    </row>
    <row r="38" spans="1:5" x14ac:dyDescent="0.25">
      <c r="A38" s="212" t="s">
        <v>40</v>
      </c>
      <c r="B38" s="222"/>
      <c r="C38" s="223"/>
      <c r="D38" s="223"/>
      <c r="E38" s="224"/>
    </row>
    <row r="39" spans="1:5" x14ac:dyDescent="0.25">
      <c r="A39" s="210" t="s">
        <v>41</v>
      </c>
      <c r="B39" s="225">
        <v>5718852.9000000004</v>
      </c>
      <c r="C39" s="226"/>
      <c r="D39" s="226"/>
      <c r="E39" s="227">
        <v>190000</v>
      </c>
    </row>
    <row r="40" spans="1:5" x14ac:dyDescent="0.25">
      <c r="A40" s="212" t="s">
        <v>42</v>
      </c>
      <c r="B40" s="222"/>
      <c r="C40" s="223"/>
      <c r="D40" s="223"/>
      <c r="E40" s="224"/>
    </row>
    <row r="41" spans="1:5" x14ac:dyDescent="0.25">
      <c r="A41" s="210" t="s">
        <v>43</v>
      </c>
      <c r="B41" s="225"/>
      <c r="C41" s="226"/>
      <c r="D41" s="226"/>
      <c r="E41" s="227"/>
    </row>
    <row r="42" spans="1:5" x14ac:dyDescent="0.25">
      <c r="A42" s="212" t="s">
        <v>44</v>
      </c>
      <c r="B42" s="222"/>
      <c r="C42" s="223"/>
      <c r="D42" s="223"/>
      <c r="E42" s="224"/>
    </row>
    <row r="43" spans="1:5" x14ac:dyDescent="0.25">
      <c r="A43" s="210" t="s">
        <v>45</v>
      </c>
      <c r="B43" s="225"/>
      <c r="C43" s="226"/>
      <c r="D43" s="226"/>
      <c r="E43" s="227"/>
    </row>
    <row r="44" spans="1:5" ht="15.75" thickBot="1" x14ac:dyDescent="0.3">
      <c r="A44" s="212" t="s">
        <v>46</v>
      </c>
      <c r="B44" s="222"/>
      <c r="C44" s="223"/>
      <c r="D44" s="223"/>
      <c r="E44" s="224"/>
    </row>
    <row r="45" spans="1:5" ht="15.75" thickTop="1" x14ac:dyDescent="0.25">
      <c r="A45" s="214" t="s">
        <v>47</v>
      </c>
      <c r="B45" s="228">
        <v>50708026.580999993</v>
      </c>
      <c r="C45" s="229">
        <v>208000</v>
      </c>
      <c r="D45" s="229">
        <v>16217080.5</v>
      </c>
      <c r="E45" s="230">
        <v>1700000</v>
      </c>
    </row>
    <row r="46" spans="1:5" x14ac:dyDescent="0.25">
      <c r="A46" s="213" t="s">
        <v>48</v>
      </c>
      <c r="B46" s="232">
        <v>7471217.409164926</v>
      </c>
      <c r="C46" s="233">
        <v>12184.161490683229</v>
      </c>
      <c r="D46" s="233">
        <v>3740667.1369047621</v>
      </c>
      <c r="E46" s="234">
        <v>350000</v>
      </c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E49"/>
  <sheetViews>
    <sheetView showZeros="0" workbookViewId="0">
      <selection activeCell="A3" sqref="A3:E46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258" t="s">
        <v>2</v>
      </c>
      <c r="B3" s="271" t="s">
        <v>82</v>
      </c>
      <c r="C3" s="272"/>
      <c r="D3" s="272"/>
      <c r="E3" s="272"/>
    </row>
    <row r="4" spans="1:5" x14ac:dyDescent="0.25">
      <c r="A4" s="209"/>
      <c r="B4" s="209"/>
      <c r="C4" s="209"/>
      <c r="D4" s="209"/>
      <c r="E4" s="209"/>
    </row>
    <row r="5" spans="1:5" x14ac:dyDescent="0.25">
      <c r="A5" s="244"/>
      <c r="B5" s="273" t="s">
        <v>3</v>
      </c>
      <c r="C5" s="267"/>
      <c r="D5" s="267"/>
      <c r="E5" s="274"/>
    </row>
    <row r="6" spans="1:5" x14ac:dyDescent="0.25">
      <c r="A6" s="245" t="s">
        <v>4</v>
      </c>
      <c r="B6" s="242" t="s">
        <v>5</v>
      </c>
      <c r="C6" s="242" t="s">
        <v>6</v>
      </c>
      <c r="D6" s="242" t="s">
        <v>7</v>
      </c>
      <c r="E6" s="243" t="s">
        <v>8</v>
      </c>
    </row>
    <row r="7" spans="1:5" x14ac:dyDescent="0.25">
      <c r="A7" s="238" t="s">
        <v>9</v>
      </c>
      <c r="B7" s="246">
        <v>258289300000</v>
      </c>
      <c r="C7" s="263">
        <v>51000000000</v>
      </c>
      <c r="D7" s="247">
        <v>12690000000</v>
      </c>
      <c r="E7" s="248">
        <v>2234528500</v>
      </c>
    </row>
    <row r="8" spans="1:5" x14ac:dyDescent="0.25">
      <c r="A8" s="239" t="s">
        <v>10</v>
      </c>
      <c r="B8" s="249"/>
      <c r="C8" s="250"/>
      <c r="D8" s="250"/>
      <c r="E8" s="251"/>
    </row>
    <row r="9" spans="1:5" x14ac:dyDescent="0.25">
      <c r="A9" s="237" t="s">
        <v>11</v>
      </c>
      <c r="B9" s="252">
        <v>248489</v>
      </c>
      <c r="C9" s="253"/>
      <c r="D9" s="253"/>
      <c r="E9" s="254">
        <v>0</v>
      </c>
    </row>
    <row r="10" spans="1:5" x14ac:dyDescent="0.25">
      <c r="A10" s="239" t="s">
        <v>12</v>
      </c>
      <c r="B10" s="249">
        <v>934050</v>
      </c>
      <c r="C10" s="250"/>
      <c r="D10" s="250"/>
      <c r="E10" s="251">
        <v>0</v>
      </c>
    </row>
    <row r="11" spans="1:5" x14ac:dyDescent="0.25">
      <c r="A11" s="237" t="s">
        <v>13</v>
      </c>
      <c r="B11" s="252">
        <v>603439</v>
      </c>
      <c r="C11" s="253"/>
      <c r="D11" s="253">
        <v>1585500</v>
      </c>
      <c r="E11" s="254">
        <v>515925</v>
      </c>
    </row>
    <row r="12" spans="1:5" x14ac:dyDescent="0.25">
      <c r="A12" s="239" t="s">
        <v>14</v>
      </c>
      <c r="B12" s="249"/>
      <c r="C12" s="250"/>
      <c r="D12" s="250"/>
      <c r="E12" s="251">
        <v>0</v>
      </c>
    </row>
    <row r="13" spans="1:5" x14ac:dyDescent="0.25">
      <c r="A13" s="237" t="s">
        <v>15</v>
      </c>
      <c r="B13" s="252"/>
      <c r="C13" s="253"/>
      <c r="D13" s="253"/>
      <c r="E13" s="254"/>
    </row>
    <row r="14" spans="1:5" x14ac:dyDescent="0.25">
      <c r="A14" s="239" t="s">
        <v>16</v>
      </c>
      <c r="B14" s="249"/>
      <c r="C14" s="250"/>
      <c r="D14" s="250"/>
      <c r="E14" s="251">
        <v>0</v>
      </c>
    </row>
    <row r="15" spans="1:5" x14ac:dyDescent="0.25">
      <c r="A15" s="237" t="s">
        <v>17</v>
      </c>
      <c r="B15" s="252">
        <v>1536449</v>
      </c>
      <c r="C15" s="253"/>
      <c r="D15" s="253"/>
      <c r="E15" s="254">
        <v>0</v>
      </c>
    </row>
    <row r="16" spans="1:5" x14ac:dyDescent="0.25">
      <c r="A16" s="239" t="s">
        <v>18</v>
      </c>
      <c r="B16" s="249">
        <v>6931510</v>
      </c>
      <c r="C16" s="250"/>
      <c r="D16" s="250">
        <v>16605000</v>
      </c>
      <c r="E16" s="251">
        <v>2208159</v>
      </c>
    </row>
    <row r="17" spans="1:5" x14ac:dyDescent="0.25">
      <c r="A17" s="237" t="s">
        <v>19</v>
      </c>
      <c r="B17" s="252">
        <v>43290</v>
      </c>
      <c r="C17" s="253"/>
      <c r="D17" s="253"/>
      <c r="E17" s="254">
        <v>0</v>
      </c>
    </row>
    <row r="18" spans="1:5" x14ac:dyDescent="0.25">
      <c r="A18" s="239" t="s">
        <v>20</v>
      </c>
      <c r="B18" s="249">
        <v>46661.52</v>
      </c>
      <c r="C18" s="250"/>
      <c r="D18" s="250"/>
      <c r="E18" s="251">
        <v>0</v>
      </c>
    </row>
    <row r="19" spans="1:5" x14ac:dyDescent="0.25">
      <c r="A19" s="237" t="s">
        <v>21</v>
      </c>
      <c r="B19" s="252">
        <v>53307.13</v>
      </c>
      <c r="C19" s="253"/>
      <c r="D19" s="262"/>
      <c r="E19" s="254">
        <v>0</v>
      </c>
    </row>
    <row r="20" spans="1:5" x14ac:dyDescent="0.25">
      <c r="A20" s="239" t="s">
        <v>22</v>
      </c>
      <c r="B20" s="249"/>
      <c r="C20" s="250"/>
      <c r="D20" s="250"/>
      <c r="E20" s="251">
        <v>0</v>
      </c>
    </row>
    <row r="21" spans="1:5" x14ac:dyDescent="0.25">
      <c r="A21" s="237" t="s">
        <v>23</v>
      </c>
      <c r="B21" s="252">
        <v>64935</v>
      </c>
      <c r="C21" s="253"/>
      <c r="D21" s="253"/>
      <c r="E21" s="254">
        <v>0</v>
      </c>
    </row>
    <row r="22" spans="1:5" x14ac:dyDescent="0.25">
      <c r="A22" s="239" t="s">
        <v>24</v>
      </c>
      <c r="B22" s="249"/>
      <c r="C22" s="250"/>
      <c r="D22" s="250"/>
      <c r="E22" s="251"/>
    </row>
    <row r="23" spans="1:5" x14ac:dyDescent="0.25">
      <c r="A23" s="237" t="s">
        <v>25</v>
      </c>
      <c r="B23" s="252">
        <v>78156</v>
      </c>
      <c r="C23" s="253"/>
      <c r="D23" s="253"/>
      <c r="E23" s="254">
        <v>0</v>
      </c>
    </row>
    <row r="24" spans="1:5" x14ac:dyDescent="0.25">
      <c r="A24" s="239" t="s">
        <v>26</v>
      </c>
      <c r="B24" s="249"/>
      <c r="C24" s="250"/>
      <c r="D24" s="250"/>
      <c r="E24" s="251">
        <v>0</v>
      </c>
    </row>
    <row r="25" spans="1:5" x14ac:dyDescent="0.25">
      <c r="A25" s="237" t="s">
        <v>27</v>
      </c>
      <c r="B25" s="252"/>
      <c r="C25" s="253"/>
      <c r="D25" s="253"/>
      <c r="E25" s="254"/>
    </row>
    <row r="26" spans="1:5" x14ac:dyDescent="0.25">
      <c r="A26" s="239" t="s">
        <v>28</v>
      </c>
      <c r="B26" s="249"/>
      <c r="C26" s="250"/>
      <c r="D26" s="250"/>
      <c r="E26" s="251">
        <v>0</v>
      </c>
    </row>
    <row r="27" spans="1:5" x14ac:dyDescent="0.25">
      <c r="A27" s="237" t="s">
        <v>29</v>
      </c>
      <c r="B27" s="252"/>
      <c r="C27" s="253"/>
      <c r="D27" s="253"/>
      <c r="E27" s="254">
        <v>0</v>
      </c>
    </row>
    <row r="28" spans="1:5" x14ac:dyDescent="0.25">
      <c r="A28" s="239" t="s">
        <v>30</v>
      </c>
      <c r="B28" s="249"/>
      <c r="C28" s="250"/>
      <c r="D28" s="250"/>
      <c r="E28" s="251"/>
    </row>
    <row r="29" spans="1:5" x14ac:dyDescent="0.25">
      <c r="A29" s="237" t="s">
        <v>31</v>
      </c>
      <c r="B29" s="252">
        <v>533085</v>
      </c>
      <c r="C29" s="253"/>
      <c r="D29" s="253"/>
      <c r="E29" s="254">
        <v>0</v>
      </c>
    </row>
    <row r="30" spans="1:5" x14ac:dyDescent="0.25">
      <c r="A30" s="239" t="s">
        <v>32</v>
      </c>
      <c r="B30" s="249"/>
      <c r="C30" s="250"/>
      <c r="D30" s="250"/>
      <c r="E30" s="251"/>
    </row>
    <row r="31" spans="1:5" x14ac:dyDescent="0.25">
      <c r="A31" s="237" t="s">
        <v>33</v>
      </c>
      <c r="B31" s="252">
        <v>18664015</v>
      </c>
      <c r="C31" s="253"/>
      <c r="D31" s="253"/>
      <c r="E31" s="254">
        <v>0</v>
      </c>
    </row>
    <row r="32" spans="1:5" x14ac:dyDescent="0.25">
      <c r="A32" s="239" t="s">
        <v>34</v>
      </c>
      <c r="B32" s="249">
        <v>4734860</v>
      </c>
      <c r="C32" s="250"/>
      <c r="D32" s="250"/>
      <c r="E32" s="251">
        <v>0</v>
      </c>
    </row>
    <row r="33" spans="1:5" x14ac:dyDescent="0.25">
      <c r="A33" s="237" t="s">
        <v>35</v>
      </c>
      <c r="B33" s="252">
        <v>4274701</v>
      </c>
      <c r="C33" s="253">
        <v>28000</v>
      </c>
      <c r="D33" s="253"/>
      <c r="E33" s="254"/>
    </row>
    <row r="34" spans="1:5" x14ac:dyDescent="0.25">
      <c r="A34" s="239" t="s">
        <v>36</v>
      </c>
      <c r="B34" s="249"/>
      <c r="C34" s="250"/>
      <c r="D34" s="250"/>
      <c r="E34" s="251"/>
    </row>
    <row r="35" spans="1:5" x14ac:dyDescent="0.25">
      <c r="A35" s="237" t="s">
        <v>37</v>
      </c>
      <c r="B35" s="252">
        <v>272731</v>
      </c>
      <c r="C35" s="253"/>
      <c r="D35" s="253"/>
      <c r="E35" s="254">
        <v>0</v>
      </c>
    </row>
    <row r="36" spans="1:5" x14ac:dyDescent="0.25">
      <c r="A36" s="239" t="s">
        <v>38</v>
      </c>
      <c r="B36" s="249">
        <v>89423</v>
      </c>
      <c r="C36" s="250"/>
      <c r="D36" s="250"/>
      <c r="E36" s="251">
        <v>0</v>
      </c>
    </row>
    <row r="37" spans="1:5" x14ac:dyDescent="0.25">
      <c r="A37" s="237" t="s">
        <v>39</v>
      </c>
      <c r="B37" s="252"/>
      <c r="C37" s="253"/>
      <c r="D37" s="253"/>
      <c r="E37" s="254">
        <v>0</v>
      </c>
    </row>
    <row r="38" spans="1:5" x14ac:dyDescent="0.25">
      <c r="A38" s="239" t="s">
        <v>40</v>
      </c>
      <c r="B38" s="249"/>
      <c r="C38" s="250"/>
      <c r="D38" s="250"/>
      <c r="E38" s="251"/>
    </row>
    <row r="39" spans="1:5" x14ac:dyDescent="0.25">
      <c r="A39" s="237" t="s">
        <v>41</v>
      </c>
      <c r="B39" s="252">
        <v>4782197.5</v>
      </c>
      <c r="C39" s="253"/>
      <c r="D39" s="253"/>
      <c r="E39" s="254">
        <v>208663</v>
      </c>
    </row>
    <row r="40" spans="1:5" x14ac:dyDescent="0.25">
      <c r="A40" s="239" t="s">
        <v>42</v>
      </c>
      <c r="B40" s="249"/>
      <c r="C40" s="250"/>
      <c r="D40" s="250"/>
      <c r="E40" s="251">
        <v>0</v>
      </c>
    </row>
    <row r="41" spans="1:5" x14ac:dyDescent="0.25">
      <c r="A41" s="237" t="s">
        <v>43</v>
      </c>
      <c r="B41" s="252"/>
      <c r="C41" s="253"/>
      <c r="D41" s="253"/>
      <c r="E41" s="254">
        <v>0</v>
      </c>
    </row>
    <row r="42" spans="1:5" x14ac:dyDescent="0.25">
      <c r="A42" s="239" t="s">
        <v>44</v>
      </c>
      <c r="B42" s="249"/>
      <c r="C42" s="250"/>
      <c r="D42" s="250"/>
      <c r="E42" s="251">
        <v>0</v>
      </c>
    </row>
    <row r="43" spans="1:5" x14ac:dyDescent="0.25">
      <c r="A43" s="237" t="s">
        <v>45</v>
      </c>
      <c r="B43" s="252"/>
      <c r="C43" s="253"/>
      <c r="D43" s="253"/>
      <c r="E43" s="254">
        <v>0</v>
      </c>
    </row>
    <row r="44" spans="1:5" ht="15.75" thickBot="1" x14ac:dyDescent="0.3">
      <c r="A44" s="239" t="s">
        <v>46</v>
      </c>
      <c r="B44" s="249"/>
      <c r="C44" s="250"/>
      <c r="D44" s="250"/>
      <c r="E44" s="251"/>
    </row>
    <row r="45" spans="1:5" ht="15.75" thickTop="1" x14ac:dyDescent="0.25">
      <c r="A45" s="241" t="s">
        <v>47</v>
      </c>
      <c r="B45" s="255">
        <v>43891299.149999999</v>
      </c>
      <c r="C45" s="256">
        <v>28000</v>
      </c>
      <c r="D45" s="256">
        <v>18190500</v>
      </c>
      <c r="E45" s="257">
        <v>2932747</v>
      </c>
    </row>
    <row r="46" spans="1:5" x14ac:dyDescent="0.25">
      <c r="A46" s="240" t="s">
        <v>48</v>
      </c>
      <c r="B46" s="259">
        <v>6616872.7828031499</v>
      </c>
      <c r="C46" s="260">
        <v>2000</v>
      </c>
      <c r="D46" s="260">
        <v>3997613.0952380951</v>
      </c>
      <c r="E46" s="261">
        <v>598045.33730158734</v>
      </c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27" t="s">
        <v>2</v>
      </c>
      <c r="B3" s="271" t="s">
        <v>70</v>
      </c>
      <c r="C3" s="272"/>
      <c r="D3" s="272"/>
      <c r="E3" s="27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267" t="s">
        <v>3</v>
      </c>
      <c r="C5" s="268"/>
      <c r="D5" s="268"/>
      <c r="E5" s="269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7" spans="1:5" x14ac:dyDescent="0.25">
      <c r="A47" s="1"/>
      <c r="B47" s="1"/>
      <c r="C47" s="1"/>
      <c r="D47" s="1"/>
      <c r="E47" s="1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5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27" t="s">
        <v>2</v>
      </c>
      <c r="B3" s="271" t="s">
        <v>71</v>
      </c>
      <c r="C3" s="272"/>
      <c r="D3" s="272"/>
      <c r="E3" s="27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273" t="s">
        <v>3</v>
      </c>
      <c r="C5" s="267"/>
      <c r="D5" s="267"/>
      <c r="E5" s="274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" t="s">
        <v>50</v>
      </c>
      <c r="B49" s="1"/>
      <c r="C49" s="1"/>
      <c r="D49" s="1"/>
      <c r="E49" s="1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E49"/>
  <sheetViews>
    <sheetView showZeros="0" workbookViewId="0">
      <selection sqref="A1:E1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27" t="s">
        <v>2</v>
      </c>
      <c r="B3" s="271" t="s">
        <v>72</v>
      </c>
      <c r="C3" s="272"/>
      <c r="D3" s="272"/>
      <c r="E3" s="272"/>
    </row>
    <row r="4" spans="1:5" x14ac:dyDescent="0.25">
      <c r="A4" s="5"/>
      <c r="B4" s="5"/>
      <c r="C4" s="5"/>
      <c r="D4" s="5"/>
      <c r="E4" s="5"/>
    </row>
    <row r="5" spans="1:5" x14ac:dyDescent="0.25">
      <c r="A5" s="13"/>
      <c r="B5" s="267" t="s">
        <v>3</v>
      </c>
      <c r="C5" s="268"/>
      <c r="D5" s="268"/>
      <c r="E5" s="269"/>
    </row>
    <row r="6" spans="1:5" x14ac:dyDescent="0.25">
      <c r="A6" s="14" t="s">
        <v>4</v>
      </c>
      <c r="B6" s="11" t="s">
        <v>5</v>
      </c>
      <c r="C6" s="11" t="s">
        <v>6</v>
      </c>
      <c r="D6" s="11" t="s">
        <v>7</v>
      </c>
      <c r="E6" s="12" t="s">
        <v>8</v>
      </c>
    </row>
    <row r="7" spans="1:5" x14ac:dyDescent="0.25">
      <c r="A7" s="7" t="s">
        <v>9</v>
      </c>
      <c r="B7" s="15"/>
      <c r="C7" s="32"/>
      <c r="D7" s="16"/>
      <c r="E7" s="17"/>
    </row>
    <row r="8" spans="1:5" x14ac:dyDescent="0.25">
      <c r="A8" s="8" t="s">
        <v>10</v>
      </c>
      <c r="B8" s="18"/>
      <c r="C8" s="19"/>
      <c r="D8" s="19"/>
      <c r="E8" s="20"/>
    </row>
    <row r="9" spans="1:5" x14ac:dyDescent="0.25">
      <c r="A9" s="6" t="s">
        <v>11</v>
      </c>
      <c r="B9" s="21"/>
      <c r="C9" s="22"/>
      <c r="D9" s="22"/>
      <c r="E9" s="23"/>
    </row>
    <row r="10" spans="1:5" x14ac:dyDescent="0.25">
      <c r="A10" s="8" t="s">
        <v>12</v>
      </c>
      <c r="B10" s="18"/>
      <c r="C10" s="19"/>
      <c r="D10" s="19"/>
      <c r="E10" s="20"/>
    </row>
    <row r="11" spans="1:5" x14ac:dyDescent="0.25">
      <c r="A11" s="6" t="s">
        <v>13</v>
      </c>
      <c r="B11" s="21"/>
      <c r="C11" s="22"/>
      <c r="D11" s="22"/>
      <c r="E11" s="23"/>
    </row>
    <row r="12" spans="1:5" x14ac:dyDescent="0.25">
      <c r="A12" s="8" t="s">
        <v>14</v>
      </c>
      <c r="B12" s="18"/>
      <c r="C12" s="19"/>
      <c r="D12" s="19"/>
      <c r="E12" s="20"/>
    </row>
    <row r="13" spans="1:5" x14ac:dyDescent="0.25">
      <c r="A13" s="6" t="s">
        <v>15</v>
      </c>
      <c r="B13" s="21"/>
      <c r="C13" s="22"/>
      <c r="D13" s="22"/>
      <c r="E13" s="23"/>
    </row>
    <row r="14" spans="1:5" x14ac:dyDescent="0.25">
      <c r="A14" s="8" t="s">
        <v>16</v>
      </c>
      <c r="B14" s="18"/>
      <c r="C14" s="19"/>
      <c r="D14" s="19"/>
      <c r="E14" s="20"/>
    </row>
    <row r="15" spans="1:5" x14ac:dyDescent="0.25">
      <c r="A15" s="6" t="s">
        <v>17</v>
      </c>
      <c r="B15" s="21"/>
      <c r="C15" s="22"/>
      <c r="D15" s="22"/>
      <c r="E15" s="23"/>
    </row>
    <row r="16" spans="1:5" x14ac:dyDescent="0.25">
      <c r="A16" s="8" t="s">
        <v>18</v>
      </c>
      <c r="B16" s="18"/>
      <c r="C16" s="19"/>
      <c r="D16" s="19"/>
      <c r="E16" s="20"/>
    </row>
    <row r="17" spans="1:5" x14ac:dyDescent="0.25">
      <c r="A17" s="6" t="s">
        <v>19</v>
      </c>
      <c r="B17" s="21"/>
      <c r="C17" s="22"/>
      <c r="D17" s="22"/>
      <c r="E17" s="23"/>
    </row>
    <row r="18" spans="1:5" x14ac:dyDescent="0.25">
      <c r="A18" s="8" t="s">
        <v>20</v>
      </c>
      <c r="B18" s="18"/>
      <c r="C18" s="19"/>
      <c r="D18" s="19"/>
      <c r="E18" s="20"/>
    </row>
    <row r="19" spans="1:5" x14ac:dyDescent="0.25">
      <c r="A19" s="6" t="s">
        <v>21</v>
      </c>
      <c r="B19" s="21"/>
      <c r="C19" s="22"/>
      <c r="D19" s="31"/>
      <c r="E19" s="23"/>
    </row>
    <row r="20" spans="1:5" x14ac:dyDescent="0.25">
      <c r="A20" s="8" t="s">
        <v>22</v>
      </c>
      <c r="B20" s="18"/>
      <c r="C20" s="19"/>
      <c r="D20" s="19"/>
      <c r="E20" s="20"/>
    </row>
    <row r="21" spans="1:5" x14ac:dyDescent="0.25">
      <c r="A21" s="6" t="s">
        <v>23</v>
      </c>
      <c r="B21" s="21"/>
      <c r="C21" s="22"/>
      <c r="D21" s="22"/>
      <c r="E21" s="23"/>
    </row>
    <row r="22" spans="1:5" x14ac:dyDescent="0.25">
      <c r="A22" s="8" t="s">
        <v>24</v>
      </c>
      <c r="B22" s="18"/>
      <c r="C22" s="19"/>
      <c r="D22" s="19"/>
      <c r="E22" s="20"/>
    </row>
    <row r="23" spans="1:5" x14ac:dyDescent="0.25">
      <c r="A23" s="6" t="s">
        <v>25</v>
      </c>
      <c r="B23" s="21"/>
      <c r="C23" s="22"/>
      <c r="D23" s="22"/>
      <c r="E23" s="23"/>
    </row>
    <row r="24" spans="1:5" x14ac:dyDescent="0.25">
      <c r="A24" s="8" t="s">
        <v>26</v>
      </c>
      <c r="B24" s="18"/>
      <c r="C24" s="19"/>
      <c r="D24" s="19"/>
      <c r="E24" s="20"/>
    </row>
    <row r="25" spans="1:5" x14ac:dyDescent="0.25">
      <c r="A25" s="6" t="s">
        <v>27</v>
      </c>
      <c r="B25" s="21"/>
      <c r="C25" s="22"/>
      <c r="D25" s="22"/>
      <c r="E25" s="23"/>
    </row>
    <row r="26" spans="1:5" x14ac:dyDescent="0.25">
      <c r="A26" s="8" t="s">
        <v>28</v>
      </c>
      <c r="B26" s="18"/>
      <c r="C26" s="19"/>
      <c r="D26" s="19"/>
      <c r="E26" s="20"/>
    </row>
    <row r="27" spans="1:5" x14ac:dyDescent="0.25">
      <c r="A27" s="6" t="s">
        <v>29</v>
      </c>
      <c r="B27" s="21"/>
      <c r="C27" s="22"/>
      <c r="D27" s="22"/>
      <c r="E27" s="23"/>
    </row>
    <row r="28" spans="1:5" x14ac:dyDescent="0.25">
      <c r="A28" s="8" t="s">
        <v>30</v>
      </c>
      <c r="B28" s="18"/>
      <c r="C28" s="19"/>
      <c r="D28" s="19"/>
      <c r="E28" s="20"/>
    </row>
    <row r="29" spans="1:5" x14ac:dyDescent="0.25">
      <c r="A29" s="6" t="s">
        <v>31</v>
      </c>
      <c r="B29" s="21"/>
      <c r="C29" s="22"/>
      <c r="D29" s="22"/>
      <c r="E29" s="23"/>
    </row>
    <row r="30" spans="1:5" x14ac:dyDescent="0.25">
      <c r="A30" s="8" t="s">
        <v>32</v>
      </c>
      <c r="B30" s="18"/>
      <c r="C30" s="19"/>
      <c r="D30" s="19"/>
      <c r="E30" s="20"/>
    </row>
    <row r="31" spans="1:5" x14ac:dyDescent="0.25">
      <c r="A31" s="6" t="s">
        <v>33</v>
      </c>
      <c r="B31" s="21"/>
      <c r="C31" s="22"/>
      <c r="D31" s="22"/>
      <c r="E31" s="23"/>
    </row>
    <row r="32" spans="1:5" x14ac:dyDescent="0.25">
      <c r="A32" s="8" t="s">
        <v>34</v>
      </c>
      <c r="B32" s="18"/>
      <c r="C32" s="19"/>
      <c r="D32" s="19"/>
      <c r="E32" s="20"/>
    </row>
    <row r="33" spans="1:5" x14ac:dyDescent="0.25">
      <c r="A33" s="6" t="s">
        <v>35</v>
      </c>
      <c r="B33" s="21"/>
      <c r="C33" s="22"/>
      <c r="D33" s="22"/>
      <c r="E33" s="23"/>
    </row>
    <row r="34" spans="1:5" x14ac:dyDescent="0.25">
      <c r="A34" s="8" t="s">
        <v>36</v>
      </c>
      <c r="B34" s="18"/>
      <c r="C34" s="19"/>
      <c r="D34" s="19"/>
      <c r="E34" s="20"/>
    </row>
    <row r="35" spans="1:5" x14ac:dyDescent="0.25">
      <c r="A35" s="6" t="s">
        <v>37</v>
      </c>
      <c r="B35" s="21"/>
      <c r="C35" s="22"/>
      <c r="D35" s="22"/>
      <c r="E35" s="23"/>
    </row>
    <row r="36" spans="1:5" x14ac:dyDescent="0.25">
      <c r="A36" s="8" t="s">
        <v>38</v>
      </c>
      <c r="B36" s="18"/>
      <c r="C36" s="19"/>
      <c r="D36" s="19"/>
      <c r="E36" s="20"/>
    </row>
    <row r="37" spans="1:5" x14ac:dyDescent="0.25">
      <c r="A37" s="6" t="s">
        <v>39</v>
      </c>
      <c r="B37" s="21"/>
      <c r="C37" s="22"/>
      <c r="D37" s="22"/>
      <c r="E37" s="23"/>
    </row>
    <row r="38" spans="1:5" x14ac:dyDescent="0.25">
      <c r="A38" s="8" t="s">
        <v>40</v>
      </c>
      <c r="B38" s="18"/>
      <c r="C38" s="19"/>
      <c r="D38" s="19"/>
      <c r="E38" s="20"/>
    </row>
    <row r="39" spans="1:5" x14ac:dyDescent="0.25">
      <c r="A39" s="6" t="s">
        <v>41</v>
      </c>
      <c r="B39" s="21"/>
      <c r="C39" s="22"/>
      <c r="D39" s="22"/>
      <c r="E39" s="23"/>
    </row>
    <row r="40" spans="1:5" x14ac:dyDescent="0.25">
      <c r="A40" s="8" t="s">
        <v>42</v>
      </c>
      <c r="B40" s="18"/>
      <c r="C40" s="19"/>
      <c r="D40" s="19"/>
      <c r="E40" s="20"/>
    </row>
    <row r="41" spans="1:5" x14ac:dyDescent="0.25">
      <c r="A41" s="6" t="s">
        <v>43</v>
      </c>
      <c r="B41" s="21"/>
      <c r="C41" s="22"/>
      <c r="D41" s="22"/>
      <c r="E41" s="23"/>
    </row>
    <row r="42" spans="1:5" x14ac:dyDescent="0.25">
      <c r="A42" s="8" t="s">
        <v>44</v>
      </c>
      <c r="B42" s="18"/>
      <c r="C42" s="19"/>
      <c r="D42" s="19"/>
      <c r="E42" s="20"/>
    </row>
    <row r="43" spans="1:5" x14ac:dyDescent="0.25">
      <c r="A43" s="6" t="s">
        <v>45</v>
      </c>
      <c r="B43" s="21"/>
      <c r="C43" s="22"/>
      <c r="D43" s="22"/>
      <c r="E43" s="23"/>
    </row>
    <row r="44" spans="1:5" ht="15.75" thickBot="1" x14ac:dyDescent="0.3">
      <c r="A44" s="8" t="s">
        <v>46</v>
      </c>
      <c r="B44" s="18"/>
      <c r="C44" s="19"/>
      <c r="D44" s="19"/>
      <c r="E44" s="20"/>
    </row>
    <row r="45" spans="1:5" ht="15.75" thickTop="1" x14ac:dyDescent="0.25">
      <c r="A45" s="10" t="s">
        <v>47</v>
      </c>
      <c r="B45" s="24"/>
      <c r="C45" s="25"/>
      <c r="D45" s="25"/>
      <c r="E45" s="26"/>
    </row>
    <row r="46" spans="1:5" x14ac:dyDescent="0.25">
      <c r="A46" s="9" t="s">
        <v>48</v>
      </c>
      <c r="B46" s="28"/>
      <c r="C46" s="29"/>
      <c r="D46" s="29"/>
      <c r="E46" s="30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5" t="s">
        <v>50</v>
      </c>
      <c r="B49" s="5"/>
      <c r="C49" s="5"/>
      <c r="D49" s="5"/>
      <c r="E49" s="5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E50"/>
  <sheetViews>
    <sheetView showZeros="0" tabSelected="1" workbookViewId="0">
      <selection activeCell="A3" sqref="A3:E46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265" t="s">
        <v>0</v>
      </c>
      <c r="B1" s="266"/>
      <c r="C1" s="266"/>
      <c r="D1" s="266"/>
      <c r="E1" s="266"/>
    </row>
    <row r="2" spans="1:5" ht="18" customHeight="1" x14ac:dyDescent="0.3">
      <c r="A2" s="265" t="s">
        <v>1</v>
      </c>
      <c r="B2" s="270"/>
      <c r="C2" s="270"/>
      <c r="D2" s="270"/>
      <c r="E2" s="270"/>
    </row>
    <row r="3" spans="1:5" x14ac:dyDescent="0.25">
      <c r="A3" s="258" t="s">
        <v>2</v>
      </c>
      <c r="B3" s="271" t="s">
        <v>81</v>
      </c>
      <c r="C3" s="272"/>
      <c r="D3" s="272"/>
      <c r="E3" s="272"/>
    </row>
    <row r="4" spans="1:5" x14ac:dyDescent="0.25">
      <c r="A4" s="209"/>
      <c r="B4" s="209"/>
      <c r="C4" s="209"/>
      <c r="D4" s="209"/>
      <c r="E4" s="209"/>
    </row>
    <row r="5" spans="1:5" x14ac:dyDescent="0.25">
      <c r="A5" s="244"/>
      <c r="B5" s="273" t="s">
        <v>3</v>
      </c>
      <c r="C5" s="267"/>
      <c r="D5" s="267"/>
      <c r="E5" s="274"/>
    </row>
    <row r="6" spans="1:5" x14ac:dyDescent="0.25">
      <c r="A6" s="245" t="s">
        <v>4</v>
      </c>
      <c r="B6" s="242" t="s">
        <v>5</v>
      </c>
      <c r="C6" s="242" t="s">
        <v>6</v>
      </c>
      <c r="D6" s="242" t="s">
        <v>7</v>
      </c>
      <c r="E6" s="243" t="s">
        <v>8</v>
      </c>
    </row>
    <row r="7" spans="1:5" x14ac:dyDescent="0.25">
      <c r="A7" s="238" t="s">
        <v>9</v>
      </c>
      <c r="B7" s="246">
        <v>7555164227000</v>
      </c>
      <c r="C7" s="263">
        <v>19276000000000</v>
      </c>
      <c r="D7" s="247">
        <v>311443630000</v>
      </c>
      <c r="E7" s="248">
        <v>25254368800</v>
      </c>
    </row>
    <row r="8" spans="1:5" x14ac:dyDescent="0.25">
      <c r="A8" s="239" t="s">
        <v>10</v>
      </c>
      <c r="B8" s="249"/>
      <c r="C8" s="250"/>
      <c r="D8" s="250"/>
      <c r="E8" s="251"/>
    </row>
    <row r="9" spans="1:5" x14ac:dyDescent="0.25">
      <c r="A9" s="237" t="s">
        <v>11</v>
      </c>
      <c r="B9" s="252">
        <v>5848964.1900000004</v>
      </c>
      <c r="C9" s="253"/>
      <c r="D9" s="253"/>
      <c r="E9" s="254">
        <v>0</v>
      </c>
    </row>
    <row r="10" spans="1:5" x14ac:dyDescent="0.25">
      <c r="A10" s="239" t="s">
        <v>12</v>
      </c>
      <c r="B10" s="249">
        <v>1536520</v>
      </c>
      <c r="C10" s="250"/>
      <c r="D10" s="250"/>
      <c r="E10" s="251">
        <v>0</v>
      </c>
    </row>
    <row r="11" spans="1:5" x14ac:dyDescent="0.25">
      <c r="A11" s="237" t="s">
        <v>13</v>
      </c>
      <c r="B11" s="252">
        <v>5068460.3</v>
      </c>
      <c r="C11" s="253"/>
      <c r="D11" s="253">
        <v>6325568.5</v>
      </c>
      <c r="E11" s="254">
        <v>5840903.5999999996</v>
      </c>
    </row>
    <row r="12" spans="1:5" x14ac:dyDescent="0.25">
      <c r="A12" s="239" t="s">
        <v>14</v>
      </c>
      <c r="B12" s="249">
        <v>81686</v>
      </c>
      <c r="C12" s="250"/>
      <c r="D12" s="250"/>
      <c r="E12" s="251">
        <v>0</v>
      </c>
    </row>
    <row r="13" spans="1:5" x14ac:dyDescent="0.25">
      <c r="A13" s="237" t="s">
        <v>15</v>
      </c>
      <c r="B13" s="252"/>
      <c r="C13" s="253"/>
      <c r="D13" s="253"/>
      <c r="E13" s="254"/>
    </row>
    <row r="14" spans="1:5" x14ac:dyDescent="0.25">
      <c r="A14" s="239" t="s">
        <v>16</v>
      </c>
      <c r="B14" s="249"/>
      <c r="C14" s="250"/>
      <c r="D14" s="250"/>
      <c r="E14" s="251">
        <v>0</v>
      </c>
    </row>
    <row r="15" spans="1:5" x14ac:dyDescent="0.25">
      <c r="A15" s="237" t="s">
        <v>17</v>
      </c>
      <c r="B15" s="252">
        <v>14008335.9</v>
      </c>
      <c r="C15" s="253"/>
      <c r="D15" s="253">
        <v>1068771.6000000001</v>
      </c>
      <c r="E15" s="254">
        <v>0</v>
      </c>
    </row>
    <row r="16" spans="1:5" x14ac:dyDescent="0.25">
      <c r="A16" s="239" t="s">
        <v>18</v>
      </c>
      <c r="B16" s="249">
        <v>65673713.515000001</v>
      </c>
      <c r="C16" s="250"/>
      <c r="D16" s="250">
        <v>93421944</v>
      </c>
      <c r="E16" s="251">
        <v>31215290</v>
      </c>
    </row>
    <row r="17" spans="1:5" x14ac:dyDescent="0.25">
      <c r="A17" s="237" t="s">
        <v>19</v>
      </c>
      <c r="B17" s="252">
        <v>43290</v>
      </c>
      <c r="C17" s="253"/>
      <c r="D17" s="253"/>
      <c r="E17" s="254">
        <v>0</v>
      </c>
    </row>
    <row r="18" spans="1:5" x14ac:dyDescent="0.25">
      <c r="A18" s="239" t="s">
        <v>20</v>
      </c>
      <c r="B18" s="249">
        <v>452715.06</v>
      </c>
      <c r="C18" s="250"/>
      <c r="D18" s="250"/>
      <c r="E18" s="251">
        <v>0</v>
      </c>
    </row>
    <row r="19" spans="1:5" x14ac:dyDescent="0.25">
      <c r="A19" s="237" t="s">
        <v>21</v>
      </c>
      <c r="B19" s="252">
        <v>503585.01</v>
      </c>
      <c r="C19" s="253"/>
      <c r="D19" s="262"/>
      <c r="E19" s="254">
        <v>0</v>
      </c>
    </row>
    <row r="20" spans="1:5" x14ac:dyDescent="0.25">
      <c r="A20" s="239" t="s">
        <v>22</v>
      </c>
      <c r="B20" s="249"/>
      <c r="C20" s="250"/>
      <c r="D20" s="250"/>
      <c r="E20" s="251">
        <v>0</v>
      </c>
    </row>
    <row r="21" spans="1:5" x14ac:dyDescent="0.25">
      <c r="A21" s="237" t="s">
        <v>23</v>
      </c>
      <c r="B21" s="252">
        <v>190281</v>
      </c>
      <c r="C21" s="253"/>
      <c r="D21" s="253"/>
      <c r="E21" s="254">
        <v>0</v>
      </c>
    </row>
    <row r="22" spans="1:5" x14ac:dyDescent="0.25">
      <c r="A22" s="239" t="s">
        <v>24</v>
      </c>
      <c r="B22" s="249"/>
      <c r="C22" s="250"/>
      <c r="D22" s="250"/>
      <c r="E22" s="251"/>
    </row>
    <row r="23" spans="1:5" x14ac:dyDescent="0.25">
      <c r="A23" s="237" t="s">
        <v>25</v>
      </c>
      <c r="B23" s="252">
        <v>378950</v>
      </c>
      <c r="C23" s="253"/>
      <c r="D23" s="253"/>
      <c r="E23" s="254">
        <v>0</v>
      </c>
    </row>
    <row r="24" spans="1:5" x14ac:dyDescent="0.25">
      <c r="A24" s="239" t="s">
        <v>26</v>
      </c>
      <c r="B24" s="249"/>
      <c r="C24" s="250"/>
      <c r="D24" s="250"/>
      <c r="E24" s="251">
        <v>0</v>
      </c>
    </row>
    <row r="25" spans="1:5" x14ac:dyDescent="0.25">
      <c r="A25" s="237" t="s">
        <v>27</v>
      </c>
      <c r="B25" s="252"/>
      <c r="C25" s="253"/>
      <c r="D25" s="253"/>
      <c r="E25" s="254"/>
    </row>
    <row r="26" spans="1:5" x14ac:dyDescent="0.25">
      <c r="A26" s="239" t="s">
        <v>28</v>
      </c>
      <c r="B26" s="249">
        <v>214746</v>
      </c>
      <c r="C26" s="250">
        <v>38000</v>
      </c>
      <c r="D26" s="250"/>
      <c r="E26" s="251">
        <v>0</v>
      </c>
    </row>
    <row r="27" spans="1:5" x14ac:dyDescent="0.25">
      <c r="A27" s="237" t="s">
        <v>29</v>
      </c>
      <c r="B27" s="252">
        <v>221931.88800000001</v>
      </c>
      <c r="C27" s="253"/>
      <c r="D27" s="253"/>
      <c r="E27" s="254">
        <v>0</v>
      </c>
    </row>
    <row r="28" spans="1:5" x14ac:dyDescent="0.25">
      <c r="A28" s="239" t="s">
        <v>30</v>
      </c>
      <c r="B28" s="249"/>
      <c r="C28" s="250"/>
      <c r="D28" s="250"/>
      <c r="E28" s="251"/>
    </row>
    <row r="29" spans="1:5" x14ac:dyDescent="0.25">
      <c r="A29" s="237" t="s">
        <v>31</v>
      </c>
      <c r="B29" s="252">
        <v>6544804.1720000003</v>
      </c>
      <c r="C29" s="253"/>
      <c r="D29" s="253"/>
      <c r="E29" s="254">
        <v>0</v>
      </c>
    </row>
    <row r="30" spans="1:5" x14ac:dyDescent="0.25">
      <c r="A30" s="239" t="s">
        <v>32</v>
      </c>
      <c r="B30" s="249">
        <v>3201182</v>
      </c>
      <c r="C30" s="250"/>
      <c r="D30" s="250"/>
      <c r="E30" s="251"/>
    </row>
    <row r="31" spans="1:5" x14ac:dyDescent="0.25">
      <c r="A31" s="237" t="s">
        <v>33</v>
      </c>
      <c r="B31" s="252">
        <v>126780816.7</v>
      </c>
      <c r="C31" s="253"/>
      <c r="D31" s="253"/>
      <c r="E31" s="254">
        <v>0</v>
      </c>
    </row>
    <row r="32" spans="1:5" x14ac:dyDescent="0.25">
      <c r="A32" s="239" t="s">
        <v>34</v>
      </c>
      <c r="B32" s="249">
        <v>36170291.100000001</v>
      </c>
      <c r="C32" s="250"/>
      <c r="D32" s="250"/>
      <c r="E32" s="251">
        <v>0</v>
      </c>
    </row>
    <row r="33" spans="1:5" x14ac:dyDescent="0.25">
      <c r="A33" s="237" t="s">
        <v>35</v>
      </c>
      <c r="B33" s="252">
        <v>12105645.771</v>
      </c>
      <c r="C33" s="253">
        <v>1947000</v>
      </c>
      <c r="D33" s="253"/>
      <c r="E33" s="254"/>
    </row>
    <row r="34" spans="1:5" x14ac:dyDescent="0.25">
      <c r="A34" s="239" t="s">
        <v>36</v>
      </c>
      <c r="B34" s="249">
        <v>2019018</v>
      </c>
      <c r="C34" s="250"/>
      <c r="D34" s="250"/>
      <c r="E34" s="251"/>
    </row>
    <row r="35" spans="1:5" x14ac:dyDescent="0.25">
      <c r="A35" s="237" t="s">
        <v>37</v>
      </c>
      <c r="B35" s="252">
        <v>3309757.4</v>
      </c>
      <c r="C35" s="253"/>
      <c r="D35" s="253"/>
      <c r="E35" s="254">
        <v>0</v>
      </c>
    </row>
    <row r="36" spans="1:5" x14ac:dyDescent="0.25">
      <c r="A36" s="239" t="s">
        <v>38</v>
      </c>
      <c r="B36" s="249">
        <v>264227</v>
      </c>
      <c r="C36" s="250"/>
      <c r="D36" s="250"/>
      <c r="E36" s="251">
        <v>0</v>
      </c>
    </row>
    <row r="37" spans="1:5" x14ac:dyDescent="0.25">
      <c r="A37" s="237" t="s">
        <v>39</v>
      </c>
      <c r="B37" s="252">
        <v>1218257</v>
      </c>
      <c r="C37" s="253"/>
      <c r="D37" s="253"/>
      <c r="E37" s="254">
        <v>0</v>
      </c>
    </row>
    <row r="38" spans="1:5" x14ac:dyDescent="0.25">
      <c r="A38" s="239" t="s">
        <v>40</v>
      </c>
      <c r="B38" s="249"/>
      <c r="C38" s="250"/>
      <c r="D38" s="250"/>
      <c r="E38" s="251"/>
    </row>
    <row r="39" spans="1:5" x14ac:dyDescent="0.25">
      <c r="A39" s="237" t="s">
        <v>41</v>
      </c>
      <c r="B39" s="252">
        <v>64821806.520000003</v>
      </c>
      <c r="C39" s="253"/>
      <c r="D39" s="253"/>
      <c r="E39" s="254">
        <v>1540054.2</v>
      </c>
    </row>
    <row r="40" spans="1:5" x14ac:dyDescent="0.25">
      <c r="A40" s="239" t="s">
        <v>42</v>
      </c>
      <c r="B40" s="249"/>
      <c r="C40" s="250"/>
      <c r="D40" s="250"/>
      <c r="E40" s="251">
        <v>0</v>
      </c>
    </row>
    <row r="41" spans="1:5" x14ac:dyDescent="0.25">
      <c r="A41" s="237" t="s">
        <v>43</v>
      </c>
      <c r="B41" s="252">
        <v>30249</v>
      </c>
      <c r="C41" s="253"/>
      <c r="D41" s="253"/>
      <c r="E41" s="254">
        <v>0</v>
      </c>
    </row>
    <row r="42" spans="1:5" x14ac:dyDescent="0.25">
      <c r="A42" s="239" t="s">
        <v>44</v>
      </c>
      <c r="B42" s="249"/>
      <c r="C42" s="250"/>
      <c r="D42" s="250"/>
      <c r="E42" s="251">
        <v>0</v>
      </c>
    </row>
    <row r="43" spans="1:5" x14ac:dyDescent="0.25">
      <c r="A43" s="237" t="s">
        <v>45</v>
      </c>
      <c r="B43" s="252"/>
      <c r="C43" s="253">
        <v>160000</v>
      </c>
      <c r="D43" s="253"/>
      <c r="E43" s="254">
        <v>0</v>
      </c>
    </row>
    <row r="44" spans="1:5" ht="15.75" thickBot="1" x14ac:dyDescent="0.3">
      <c r="A44" s="239" t="s">
        <v>46</v>
      </c>
      <c r="B44" s="249"/>
      <c r="C44" s="250"/>
      <c r="D44" s="250"/>
      <c r="E44" s="251"/>
    </row>
    <row r="45" spans="1:5" ht="15.75" thickTop="1" x14ac:dyDescent="0.25">
      <c r="A45" s="241" t="s">
        <v>47</v>
      </c>
      <c r="B45" s="255">
        <v>350689233.52599996</v>
      </c>
      <c r="C45" s="256">
        <v>2145000</v>
      </c>
      <c r="D45" s="256">
        <v>100816284.09999999</v>
      </c>
      <c r="E45" s="257">
        <v>38596247.800000004</v>
      </c>
    </row>
    <row r="46" spans="1:5" x14ac:dyDescent="0.25">
      <c r="A46" s="240" t="s">
        <v>48</v>
      </c>
      <c r="B46" s="259">
        <v>61133685.7622412</v>
      </c>
      <c r="C46" s="260">
        <v>190725.63614506111</v>
      </c>
      <c r="D46" s="260">
        <v>22458614.369444445</v>
      </c>
      <c r="E46" s="261">
        <v>8022252.0603174604</v>
      </c>
    </row>
    <row r="47" spans="1:5" x14ac:dyDescent="0.25">
      <c r="A47" s="152"/>
      <c r="B47" s="152"/>
      <c r="C47" s="152"/>
      <c r="D47" s="152"/>
      <c r="E47" s="152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80" t="s">
        <v>69</v>
      </c>
      <c r="B49" s="152"/>
      <c r="C49" s="152"/>
      <c r="D49" s="152"/>
      <c r="E49" s="152"/>
    </row>
    <row r="50" spans="1:5" x14ac:dyDescent="0.25">
      <c r="A50" s="90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33"/>
  <sheetViews>
    <sheetView showZeros="0" workbookViewId="0">
      <selection activeCell="C24" sqref="C24"/>
    </sheetView>
  </sheetViews>
  <sheetFormatPr baseColWidth="10" defaultRowHeight="15" x14ac:dyDescent="0.25"/>
  <cols>
    <col min="1" max="1" width="13.7109375" customWidth="1"/>
    <col min="2" max="2" width="16.7109375" bestFit="1" customWidth="1"/>
    <col min="3" max="4" width="14.5703125" bestFit="1" customWidth="1"/>
    <col min="5" max="5" width="13.5703125" bestFit="1" customWidth="1"/>
  </cols>
  <sheetData>
    <row r="1" spans="1:5" x14ac:dyDescent="0.25">
      <c r="A1" s="2" t="s">
        <v>51</v>
      </c>
    </row>
    <row r="2" spans="1:5" x14ac:dyDescent="0.25">
      <c r="B2" t="s">
        <v>52</v>
      </c>
      <c r="C2" t="s">
        <v>6</v>
      </c>
      <c r="D2" t="s">
        <v>7</v>
      </c>
      <c r="E2" t="s">
        <v>8</v>
      </c>
    </row>
    <row r="3" spans="1:5" x14ac:dyDescent="0.25">
      <c r="A3" t="s">
        <v>53</v>
      </c>
      <c r="B3" s="3">
        <f>Januar!B$7</f>
        <v>15240000000</v>
      </c>
      <c r="C3" s="3">
        <f>Januar!C$7</f>
        <v>62000000000</v>
      </c>
      <c r="D3" s="3">
        <f>Januar!D$7</f>
        <v>34181700000</v>
      </c>
      <c r="E3" s="3">
        <f>Januar!E$7</f>
        <v>9100000000</v>
      </c>
    </row>
    <row r="4" spans="1:5" x14ac:dyDescent="0.25">
      <c r="A4" t="s">
        <v>54</v>
      </c>
      <c r="B4" s="3">
        <f>Februar!B$7</f>
        <v>17047000000</v>
      </c>
      <c r="C4" s="3">
        <f>Februar!C$7</f>
        <v>71000000000</v>
      </c>
      <c r="D4" s="3">
        <f>Februar!D$7</f>
        <v>40362000000</v>
      </c>
      <c r="E4" s="3">
        <f>Februar!E$7</f>
        <v>1600000000</v>
      </c>
    </row>
    <row r="5" spans="1:5" x14ac:dyDescent="0.25">
      <c r="A5" t="s">
        <v>55</v>
      </c>
      <c r="B5" s="3">
        <f>März!B$7</f>
        <v>1100000000000</v>
      </c>
      <c r="C5" s="3">
        <f>März!C$7</f>
        <v>2300000000000</v>
      </c>
      <c r="D5" s="3">
        <f>März!D$7</f>
        <v>41000000000</v>
      </c>
      <c r="E5" s="3">
        <f>März!E$7</f>
        <v>3500000000</v>
      </c>
    </row>
    <row r="6" spans="1:5" x14ac:dyDescent="0.25">
      <c r="A6" t="s">
        <v>56</v>
      </c>
      <c r="B6" s="3">
        <f>April!B$7</f>
        <v>2502384400000</v>
      </c>
      <c r="C6" s="3">
        <f>April!C$7</f>
        <v>11000000000000</v>
      </c>
      <c r="D6" s="3">
        <f>April!D$7</f>
        <v>56826000000</v>
      </c>
      <c r="E6" s="3">
        <f>April!E$7</f>
        <v>2600000000</v>
      </c>
    </row>
    <row r="7" spans="1:5" x14ac:dyDescent="0.25">
      <c r="A7" t="s">
        <v>57</v>
      </c>
      <c r="B7" s="3">
        <f>Mai!B$7</f>
        <v>520000000000</v>
      </c>
      <c r="C7" s="3">
        <f>Mai!C$7</f>
        <v>5000000000000</v>
      </c>
      <c r="D7" s="3">
        <f>Mai!D$7</f>
        <v>71155500000</v>
      </c>
      <c r="E7" s="3">
        <f>Mai!E$7</f>
        <v>1000000000</v>
      </c>
    </row>
    <row r="8" spans="1:5" x14ac:dyDescent="0.25">
      <c r="A8" t="s">
        <v>58</v>
      </c>
      <c r="B8" s="3">
        <f>Juni!B$7</f>
        <v>11733920000</v>
      </c>
      <c r="C8" s="3">
        <f>Juni!C$7</f>
        <v>660000000000</v>
      </c>
      <c r="D8" s="3">
        <f>Juni!D$7</f>
        <v>27588400000</v>
      </c>
      <c r="E8" s="3">
        <f>Juni!E$7</f>
        <v>1875157600</v>
      </c>
    </row>
    <row r="9" spans="1:5" x14ac:dyDescent="0.25">
      <c r="A9" t="s">
        <v>59</v>
      </c>
      <c r="B9" s="3">
        <f>Juli!B$7</f>
        <v>2227959400000</v>
      </c>
      <c r="C9" s="3">
        <f>Juli!C$7</f>
        <v>62000000000</v>
      </c>
      <c r="D9" s="3">
        <f>Juli!D$7</f>
        <v>14780480000</v>
      </c>
      <c r="E9" s="3">
        <f>Juli!E$7</f>
        <v>3293000000</v>
      </c>
    </row>
    <row r="10" spans="1:5" x14ac:dyDescent="0.25">
      <c r="A10" t="s">
        <v>60</v>
      </c>
      <c r="B10" s="3">
        <f>August!B$7</f>
        <v>946348327000</v>
      </c>
      <c r="C10" s="3">
        <f>August!C$7</f>
        <v>70000000000</v>
      </c>
      <c r="D10" s="3">
        <f>August!D$7</f>
        <v>12695550000</v>
      </c>
      <c r="E10" s="3">
        <f>August!E$7</f>
        <v>1500000000</v>
      </c>
    </row>
    <row r="11" spans="1:5" x14ac:dyDescent="0.25">
      <c r="A11" t="s">
        <v>61</v>
      </c>
      <c r="B11" s="3">
        <f>September!B$7</f>
        <v>258289300000</v>
      </c>
      <c r="C11" s="3">
        <f>September!C$7</f>
        <v>51000000000</v>
      </c>
      <c r="D11" s="3">
        <f>September!D$7</f>
        <v>12690000000</v>
      </c>
      <c r="E11" s="3">
        <f>September!E$7</f>
        <v>2234528500</v>
      </c>
    </row>
    <row r="12" spans="1:5" x14ac:dyDescent="0.25">
      <c r="A12" t="s">
        <v>62</v>
      </c>
      <c r="B12" s="3">
        <f>Oktober!B$7</f>
        <v>0</v>
      </c>
      <c r="C12" s="3">
        <f>Oktober!C$7</f>
        <v>0</v>
      </c>
      <c r="D12" s="3">
        <f>Oktober!D$7</f>
        <v>0</v>
      </c>
      <c r="E12" s="3">
        <f>Oktober!E$7</f>
        <v>0</v>
      </c>
    </row>
    <row r="13" spans="1:5" x14ac:dyDescent="0.25">
      <c r="A13" t="s">
        <v>63</v>
      </c>
      <c r="B13" s="3">
        <f>November!B$7</f>
        <v>0</v>
      </c>
      <c r="C13" s="3">
        <f>November!C$7</f>
        <v>0</v>
      </c>
      <c r="D13" s="3">
        <f>November!D$7</f>
        <v>0</v>
      </c>
      <c r="E13" s="3">
        <f>November!E$7</f>
        <v>0</v>
      </c>
    </row>
    <row r="14" spans="1:5" x14ac:dyDescent="0.25">
      <c r="A14" t="s">
        <v>64</v>
      </c>
      <c r="B14" s="3">
        <f>Dezember!B$7</f>
        <v>0</v>
      </c>
      <c r="C14" s="3">
        <f>Dezember!C$7</f>
        <v>0</v>
      </c>
      <c r="D14" s="3">
        <f>Dezember!D$7</f>
        <v>0</v>
      </c>
      <c r="E14" s="3">
        <f>Dezember!E$7</f>
        <v>0</v>
      </c>
    </row>
    <row r="15" spans="1:5" x14ac:dyDescent="0.25">
      <c r="B15" s="4"/>
      <c r="C15" s="4"/>
      <c r="D15" s="4"/>
      <c r="E15" s="4"/>
    </row>
    <row r="16" spans="1:5" x14ac:dyDescent="0.25">
      <c r="A16" t="s">
        <v>65</v>
      </c>
      <c r="B16" s="3">
        <f>Jahressumme!B$7</f>
        <v>7555164227000</v>
      </c>
      <c r="C16" s="3">
        <f>Jahressumme!C$7</f>
        <v>19276000000000</v>
      </c>
      <c r="D16" s="3">
        <f>Jahressumme!D$7</f>
        <v>311443630000</v>
      </c>
      <c r="E16" s="3">
        <f>Jahressumme!E$7</f>
        <v>25254368800</v>
      </c>
    </row>
    <row r="18" spans="1:9" x14ac:dyDescent="0.25">
      <c r="A18" s="2" t="s">
        <v>66</v>
      </c>
      <c r="B18" s="275" t="s">
        <v>68</v>
      </c>
      <c r="C18" s="275"/>
      <c r="D18" s="275"/>
      <c r="E18" s="275"/>
      <c r="F18" s="275" t="s">
        <v>67</v>
      </c>
      <c r="G18" s="275"/>
      <c r="H18" s="275"/>
      <c r="I18" s="275"/>
    </row>
    <row r="19" spans="1:9" x14ac:dyDescent="0.25">
      <c r="A19" s="1"/>
      <c r="B19" s="1" t="s">
        <v>52</v>
      </c>
      <c r="C19" s="1" t="s">
        <v>6</v>
      </c>
      <c r="D19" s="1" t="s">
        <v>7</v>
      </c>
      <c r="E19" s="1" t="s">
        <v>8</v>
      </c>
      <c r="F19" s="1" t="s">
        <v>52</v>
      </c>
      <c r="G19" s="1" t="s">
        <v>6</v>
      </c>
      <c r="H19" s="1" t="s">
        <v>7</v>
      </c>
      <c r="I19" s="1" t="s">
        <v>8</v>
      </c>
    </row>
    <row r="20" spans="1:9" x14ac:dyDescent="0.25">
      <c r="A20" s="1" t="s">
        <v>53</v>
      </c>
      <c r="B20" s="3">
        <f>Januar!B$45</f>
        <v>21667097.719999999</v>
      </c>
      <c r="C20" s="3">
        <f>Januar!C$45</f>
        <v>48000</v>
      </c>
      <c r="D20" s="3">
        <f>Januar!D$45</f>
        <v>2624328</v>
      </c>
      <c r="E20" s="3">
        <f>Januar!E$45</f>
        <v>15000000</v>
      </c>
      <c r="F20" s="3">
        <f>Januar!B$46</f>
        <v>5429427.0296099288</v>
      </c>
      <c r="G20" s="3">
        <f>Januar!C$46</f>
        <v>3428.5714285714284</v>
      </c>
      <c r="H20" s="3">
        <f>Januar!D$46</f>
        <v>624840</v>
      </c>
      <c r="I20" s="3">
        <f>Januar!E$46</f>
        <v>3100000</v>
      </c>
    </row>
    <row r="21" spans="1:9" x14ac:dyDescent="0.25">
      <c r="A21" s="1" t="s">
        <v>54</v>
      </c>
      <c r="B21" s="3">
        <f>Februar!B$45</f>
        <v>9767313.5999999996</v>
      </c>
      <c r="C21" s="3">
        <f>Februar!C$45</f>
        <v>750000</v>
      </c>
      <c r="D21" s="3">
        <f>Februar!D$45</f>
        <v>2437096</v>
      </c>
      <c r="E21" s="3">
        <f>Februar!E$45</f>
        <v>7400000</v>
      </c>
      <c r="F21" s="3">
        <f>Februar!B$46</f>
        <v>2447953.823948984</v>
      </c>
      <c r="G21" s="3">
        <f>Februar!C$46</f>
        <v>53571.428571428572</v>
      </c>
      <c r="H21" s="3">
        <f>Februar!D$46</f>
        <v>580260.95238095243</v>
      </c>
      <c r="I21" s="3">
        <f>Februar!E$46</f>
        <v>1500000</v>
      </c>
    </row>
    <row r="22" spans="1:9" x14ac:dyDescent="0.25">
      <c r="A22" s="1" t="s">
        <v>55</v>
      </c>
      <c r="B22" s="3">
        <f>März!B$45</f>
        <v>48000000</v>
      </c>
      <c r="C22" s="3">
        <f>März!C$45</f>
        <v>21000</v>
      </c>
      <c r="D22" s="3">
        <f>März!D$45</f>
        <v>1900000</v>
      </c>
      <c r="E22" s="3">
        <f>März!E$45</f>
        <v>3000000</v>
      </c>
      <c r="F22" s="3">
        <f>März!B$46</f>
        <v>9400000</v>
      </c>
      <c r="G22" s="3">
        <f>März!C$46</f>
        <v>1500</v>
      </c>
      <c r="H22" s="3">
        <f>März!D$46</f>
        <v>460000</v>
      </c>
      <c r="I22" s="3">
        <f>März!E$46</f>
        <v>620000</v>
      </c>
    </row>
    <row r="23" spans="1:9" x14ac:dyDescent="0.25">
      <c r="A23" s="1" t="s">
        <v>56</v>
      </c>
      <c r="B23" s="3">
        <f>April!B$45</f>
        <v>26171395.5</v>
      </c>
      <c r="C23" s="3">
        <f>April!C$45</f>
        <v>0</v>
      </c>
      <c r="D23" s="3">
        <f>April!D$45</f>
        <v>2882880</v>
      </c>
      <c r="E23" s="3">
        <f>April!E$45</f>
        <v>2400000</v>
      </c>
      <c r="F23" s="3">
        <f>April!B$46</f>
        <v>4452537.0340820542</v>
      </c>
      <c r="G23" s="3">
        <f>April!C$46</f>
        <v>0</v>
      </c>
      <c r="H23" s="3">
        <f>April!D$46</f>
        <v>686400</v>
      </c>
      <c r="I23" s="3">
        <f>April!E$46</f>
        <v>535833.33333333326</v>
      </c>
    </row>
    <row r="24" spans="1:9" x14ac:dyDescent="0.25">
      <c r="A24" s="1" t="s">
        <v>57</v>
      </c>
      <c r="B24" s="3">
        <f>Mai!B$45</f>
        <v>91213000</v>
      </c>
      <c r="C24" s="3">
        <f>Mai!C$45</f>
        <v>160000</v>
      </c>
      <c r="D24" s="3">
        <f>Mai!D$45</f>
        <v>12111465.6</v>
      </c>
      <c r="E24" s="3">
        <f>Mai!E$45</f>
        <v>1585000</v>
      </c>
      <c r="F24" s="3">
        <f>Mai!B$46</f>
        <v>16000000</v>
      </c>
      <c r="G24" s="3">
        <f>Mai!C$46</f>
        <v>52000</v>
      </c>
      <c r="H24" s="3">
        <f>Mai!D$46</f>
        <v>2486187.3833333333</v>
      </c>
      <c r="I24" s="3">
        <f>Mai!E$46</f>
        <v>360000</v>
      </c>
    </row>
    <row r="25" spans="1:9" x14ac:dyDescent="0.25">
      <c r="A25" s="1" t="s">
        <v>58</v>
      </c>
      <c r="B25" s="3">
        <f>Juni!B$45</f>
        <v>41364369</v>
      </c>
      <c r="C25" s="3">
        <f>Juni!C$45</f>
        <v>400000</v>
      </c>
      <c r="D25" s="3">
        <f>Juni!D$45</f>
        <v>14693714</v>
      </c>
      <c r="E25" s="3">
        <f>Juni!E$45</f>
        <v>2532027</v>
      </c>
      <c r="F25" s="3">
        <f>Juni!B$46</f>
        <v>6532123.5134807192</v>
      </c>
      <c r="G25" s="3">
        <f>Juni!C$46</f>
        <v>28571.428571428572</v>
      </c>
      <c r="H25" s="3">
        <f>Juni!D$46</f>
        <v>3182155.166666667</v>
      </c>
      <c r="I25" s="3">
        <f>Juni!E$46</f>
        <v>561879.67063492071</v>
      </c>
    </row>
    <row r="26" spans="1:9" x14ac:dyDescent="0.25">
      <c r="A26" s="1" t="s">
        <v>59</v>
      </c>
      <c r="B26" s="3">
        <f>Juli!B$45</f>
        <v>18242933.600000001</v>
      </c>
      <c r="C26" s="3">
        <f>Juli!C$45</f>
        <v>530000</v>
      </c>
      <c r="D26" s="3">
        <f>Juli!D$45</f>
        <v>29746600</v>
      </c>
      <c r="E26" s="3">
        <f>Juli!E$45</f>
        <v>3302879</v>
      </c>
      <c r="F26" s="3">
        <f>Juli!B$46</f>
        <v>3092526.7154284022</v>
      </c>
      <c r="G26" s="3">
        <f>Juli!C$46</f>
        <v>37857.142857142855</v>
      </c>
      <c r="H26" s="3">
        <f>Juli!D$46</f>
        <v>6705104.9206349207</v>
      </c>
      <c r="I26" s="3">
        <f>Juli!E$46</f>
        <v>712960.63492063491</v>
      </c>
    </row>
    <row r="27" spans="1:9" x14ac:dyDescent="0.25">
      <c r="A27" s="1" t="s">
        <v>60</v>
      </c>
      <c r="B27" s="3">
        <f>August!B$45</f>
        <v>50708026.580999993</v>
      </c>
      <c r="C27" s="3">
        <f>August!C$45</f>
        <v>208000</v>
      </c>
      <c r="D27" s="3">
        <f>August!D$45</f>
        <v>16217080.5</v>
      </c>
      <c r="E27" s="3">
        <f>August!E$45</f>
        <v>1700000</v>
      </c>
      <c r="F27" s="3">
        <f>August!B$46</f>
        <v>7471217.409164926</v>
      </c>
      <c r="G27" s="3">
        <f>August!C$46</f>
        <v>12184.161490683229</v>
      </c>
      <c r="H27" s="3">
        <f>August!D$46</f>
        <v>3740667.1369047621</v>
      </c>
      <c r="I27" s="3">
        <f>August!E$46</f>
        <v>350000</v>
      </c>
    </row>
    <row r="28" spans="1:9" x14ac:dyDescent="0.25">
      <c r="A28" s="1" t="s">
        <v>61</v>
      </c>
      <c r="B28" s="3">
        <f>September!B$45</f>
        <v>43891299.149999999</v>
      </c>
      <c r="C28" s="3">
        <f>September!C$45</f>
        <v>28000</v>
      </c>
      <c r="D28" s="3">
        <f>September!D$45</f>
        <v>18190500</v>
      </c>
      <c r="E28" s="3">
        <f>September!E$45</f>
        <v>2932747</v>
      </c>
      <c r="F28" s="3">
        <f>September!B$46</f>
        <v>6616872.7828031499</v>
      </c>
      <c r="G28" s="3">
        <f>September!C$46</f>
        <v>2000</v>
      </c>
      <c r="H28" s="3">
        <f>September!D$46</f>
        <v>3997613.0952380951</v>
      </c>
      <c r="I28" s="3">
        <f>September!E$46</f>
        <v>598045.33730158734</v>
      </c>
    </row>
    <row r="29" spans="1:9" x14ac:dyDescent="0.25">
      <c r="A29" s="1" t="s">
        <v>62</v>
      </c>
      <c r="B29" s="3">
        <f>Oktober!B$45</f>
        <v>0</v>
      </c>
      <c r="C29" s="3">
        <f>Oktober!C$45</f>
        <v>0</v>
      </c>
      <c r="D29" s="3">
        <f>Oktober!D$45</f>
        <v>0</v>
      </c>
      <c r="E29" s="3">
        <f>Oktober!E$45</f>
        <v>0</v>
      </c>
      <c r="F29" s="3">
        <f>Oktober!B$46</f>
        <v>0</v>
      </c>
      <c r="G29" s="3">
        <f>Oktober!C$46</f>
        <v>0</v>
      </c>
      <c r="H29" s="3">
        <f>Oktober!D$46</f>
        <v>0</v>
      </c>
      <c r="I29" s="3">
        <f>Oktober!E$46</f>
        <v>0</v>
      </c>
    </row>
    <row r="30" spans="1:9" x14ac:dyDescent="0.25">
      <c r="A30" s="1" t="s">
        <v>63</v>
      </c>
      <c r="B30" s="3">
        <f>November!B$45</f>
        <v>0</v>
      </c>
      <c r="C30" s="3">
        <f>November!C$45</f>
        <v>0</v>
      </c>
      <c r="D30" s="3">
        <f>November!D$45</f>
        <v>0</v>
      </c>
      <c r="E30" s="3">
        <f>November!E$45</f>
        <v>0</v>
      </c>
      <c r="F30" s="3">
        <f>November!B$46</f>
        <v>0</v>
      </c>
      <c r="G30" s="3">
        <f>November!C$46</f>
        <v>0</v>
      </c>
      <c r="H30" s="3">
        <f>November!D$46</f>
        <v>0</v>
      </c>
      <c r="I30" s="3">
        <f>November!E$46</f>
        <v>0</v>
      </c>
    </row>
    <row r="31" spans="1:9" x14ac:dyDescent="0.25">
      <c r="A31" s="1" t="s">
        <v>64</v>
      </c>
      <c r="B31" s="3">
        <f>Dezember!B$45</f>
        <v>0</v>
      </c>
      <c r="C31" s="3">
        <f>Dezember!C$45</f>
        <v>0</v>
      </c>
      <c r="D31" s="3">
        <f>Dezember!D$45</f>
        <v>0</v>
      </c>
      <c r="E31" s="3">
        <f>Dezember!E$45</f>
        <v>0</v>
      </c>
      <c r="F31" s="3">
        <f>Dezember!B$46</f>
        <v>0</v>
      </c>
      <c r="G31" s="3">
        <f>Dezember!C$46</f>
        <v>0</v>
      </c>
      <c r="H31" s="3">
        <f>Dezember!D$46</f>
        <v>0</v>
      </c>
      <c r="I31" s="3">
        <f>Dezember!E$46</f>
        <v>0</v>
      </c>
    </row>
    <row r="32" spans="1:9" x14ac:dyDescent="0.25">
      <c r="A32" s="1"/>
      <c r="B32" s="3"/>
      <c r="C32" s="3"/>
      <c r="D32" s="3"/>
      <c r="E32" s="3"/>
      <c r="F32" s="3"/>
      <c r="G32" s="3"/>
      <c r="H32" s="3"/>
      <c r="I32" s="3"/>
    </row>
    <row r="33" spans="1:9" x14ac:dyDescent="0.25">
      <c r="A33" s="1" t="s">
        <v>65</v>
      </c>
      <c r="B33" s="3">
        <f>Jahressumme!B$45</f>
        <v>350689233.52599996</v>
      </c>
      <c r="C33" s="3">
        <f>Jahressumme!C$45</f>
        <v>2145000</v>
      </c>
      <c r="D33" s="3">
        <f>Jahressumme!D$45</f>
        <v>100816284.09999999</v>
      </c>
      <c r="E33" s="3">
        <f>Jahressumme!E$45</f>
        <v>38596247.800000004</v>
      </c>
      <c r="F33" s="3">
        <f>Jahressumme!B$46</f>
        <v>61133685.7622412</v>
      </c>
      <c r="G33" s="3">
        <f>Jahressumme!C$46</f>
        <v>190725.63614506111</v>
      </c>
      <c r="H33" s="3">
        <f>Jahressumme!D$46</f>
        <v>22458614.369444445</v>
      </c>
      <c r="I33" s="3">
        <f>Jahressumme!E$46</f>
        <v>8022252.0603174604</v>
      </c>
    </row>
  </sheetData>
  <mergeCells count="2">
    <mergeCell ref="F18:I18"/>
    <mergeCell ref="B18:E18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showGridLines="0" showRowColHeaders="0" topLeftCell="A7" zoomScaleNormal="100" workbookViewId="0">
      <selection activeCell="O29" sqref="O29"/>
    </sheetView>
  </sheetViews>
  <sheetFormatPr baseColWidth="10" defaultRowHeight="15" x14ac:dyDescent="0.25"/>
  <sheetData/>
  <pageMargins left="0.7" right="0.7" top="0.78740157499999996" bottom="0.78740157499999996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showGridLines="0" showRowColHeaders="0" zoomScaleNormal="100" workbookViewId="0">
      <selection activeCell="Q8" sqref="Q8"/>
    </sheetView>
  </sheetViews>
  <sheetFormatPr baseColWidth="10" defaultColWidth="11.5703125" defaultRowHeight="15" x14ac:dyDescent="0.25"/>
  <cols>
    <col min="1" max="16384" width="11.5703125" style="1"/>
  </cols>
  <sheetData/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E50"/>
  <sheetViews>
    <sheetView showZeros="0" workbookViewId="0">
      <selection activeCell="E8" sqref="E8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56" t="s">
        <v>2</v>
      </c>
      <c r="B3" s="271" t="s">
        <v>73</v>
      </c>
      <c r="C3" s="272"/>
      <c r="D3" s="272"/>
      <c r="E3" s="272"/>
    </row>
    <row r="4" spans="1:5" x14ac:dyDescent="0.25">
      <c r="A4" s="33"/>
      <c r="B4" s="33"/>
      <c r="C4" s="33"/>
      <c r="D4" s="33"/>
      <c r="E4" s="33"/>
    </row>
    <row r="5" spans="1:5" x14ac:dyDescent="0.25">
      <c r="A5" s="42"/>
      <c r="B5" s="267" t="s">
        <v>3</v>
      </c>
      <c r="C5" s="268"/>
      <c r="D5" s="268"/>
      <c r="E5" s="269"/>
    </row>
    <row r="6" spans="1:5" x14ac:dyDescent="0.25">
      <c r="A6" s="43" t="s">
        <v>4</v>
      </c>
      <c r="B6" s="40" t="s">
        <v>5</v>
      </c>
      <c r="C6" s="40" t="s">
        <v>6</v>
      </c>
      <c r="D6" s="40" t="s">
        <v>7</v>
      </c>
      <c r="E6" s="41" t="s">
        <v>8</v>
      </c>
    </row>
    <row r="7" spans="1:5" x14ac:dyDescent="0.25">
      <c r="A7" s="36" t="s">
        <v>9</v>
      </c>
      <c r="B7" s="44">
        <v>15240000000</v>
      </c>
      <c r="C7" s="61">
        <v>62000000000</v>
      </c>
      <c r="D7" s="45">
        <v>34181700000</v>
      </c>
      <c r="E7" s="46">
        <v>9100000000</v>
      </c>
    </row>
    <row r="8" spans="1:5" x14ac:dyDescent="0.25">
      <c r="A8" s="37" t="s">
        <v>10</v>
      </c>
      <c r="B8" s="47"/>
      <c r="C8" s="48"/>
      <c r="D8" s="48"/>
      <c r="E8" s="49"/>
    </row>
    <row r="9" spans="1:5" x14ac:dyDescent="0.25">
      <c r="A9" s="35" t="s">
        <v>11</v>
      </c>
      <c r="B9" s="50"/>
      <c r="C9" s="51"/>
      <c r="D9" s="51"/>
      <c r="E9" s="52"/>
    </row>
    <row r="10" spans="1:5" x14ac:dyDescent="0.25">
      <c r="A10" s="37" t="s">
        <v>12</v>
      </c>
      <c r="B10" s="47"/>
      <c r="C10" s="48"/>
      <c r="D10" s="48"/>
      <c r="E10" s="49"/>
    </row>
    <row r="11" spans="1:5" x14ac:dyDescent="0.25">
      <c r="A11" s="35" t="s">
        <v>13</v>
      </c>
      <c r="B11" s="50">
        <v>268372</v>
      </c>
      <c r="C11" s="51"/>
      <c r="D11" s="51"/>
      <c r="E11" s="52">
        <v>2900000</v>
      </c>
    </row>
    <row r="12" spans="1:5" x14ac:dyDescent="0.25">
      <c r="A12" s="37" t="s">
        <v>14</v>
      </c>
      <c r="B12" s="47"/>
      <c r="C12" s="48"/>
      <c r="D12" s="48"/>
      <c r="E12" s="49"/>
    </row>
    <row r="13" spans="1:5" x14ac:dyDescent="0.25">
      <c r="A13" s="35" t="s">
        <v>15</v>
      </c>
      <c r="B13" s="50"/>
      <c r="C13" s="51"/>
      <c r="D13" s="51"/>
      <c r="E13" s="52"/>
    </row>
    <row r="14" spans="1:5" x14ac:dyDescent="0.25">
      <c r="A14" s="37" t="s">
        <v>16</v>
      </c>
      <c r="B14" s="47"/>
      <c r="C14" s="48"/>
      <c r="D14" s="48"/>
      <c r="E14" s="49"/>
    </row>
    <row r="15" spans="1:5" x14ac:dyDescent="0.25">
      <c r="A15" s="35" t="s">
        <v>17</v>
      </c>
      <c r="B15" s="50">
        <v>358178</v>
      </c>
      <c r="C15" s="51"/>
      <c r="D15" s="51"/>
      <c r="E15" s="52"/>
    </row>
    <row r="16" spans="1:5" x14ac:dyDescent="0.25">
      <c r="A16" s="37" t="s">
        <v>18</v>
      </c>
      <c r="B16" s="47">
        <v>2209080</v>
      </c>
      <c r="C16" s="48"/>
      <c r="D16" s="48">
        <v>2624328</v>
      </c>
      <c r="E16" s="49">
        <v>12000000</v>
      </c>
    </row>
    <row r="17" spans="1:5" x14ac:dyDescent="0.25">
      <c r="A17" s="35" t="s">
        <v>19</v>
      </c>
      <c r="B17" s="50"/>
      <c r="C17" s="51"/>
      <c r="D17" s="51"/>
      <c r="E17" s="52"/>
    </row>
    <row r="18" spans="1:5" x14ac:dyDescent="0.25">
      <c r="A18" s="37" t="s">
        <v>20</v>
      </c>
      <c r="B18" s="47">
        <v>35546.239999999998</v>
      </c>
      <c r="C18" s="48"/>
      <c r="D18" s="48"/>
      <c r="E18" s="49"/>
    </row>
    <row r="19" spans="1:5" x14ac:dyDescent="0.25">
      <c r="A19" s="35" t="s">
        <v>21</v>
      </c>
      <c r="B19" s="50">
        <v>45585.279999999999</v>
      </c>
      <c r="C19" s="51"/>
      <c r="D19" s="60"/>
      <c r="E19" s="52"/>
    </row>
    <row r="20" spans="1:5" x14ac:dyDescent="0.25">
      <c r="A20" s="37" t="s">
        <v>22</v>
      </c>
      <c r="B20" s="47"/>
      <c r="C20" s="48"/>
      <c r="D20" s="48"/>
      <c r="E20" s="49"/>
    </row>
    <row r="21" spans="1:5" x14ac:dyDescent="0.25">
      <c r="A21" s="35" t="s">
        <v>23</v>
      </c>
      <c r="B21" s="50"/>
      <c r="C21" s="51"/>
      <c r="D21" s="51"/>
      <c r="E21" s="52"/>
    </row>
    <row r="22" spans="1:5" x14ac:dyDescent="0.25">
      <c r="A22" s="37" t="s">
        <v>24</v>
      </c>
      <c r="B22" s="47"/>
      <c r="C22" s="48"/>
      <c r="D22" s="48"/>
      <c r="E22" s="49"/>
    </row>
    <row r="23" spans="1:5" x14ac:dyDescent="0.25">
      <c r="A23" s="35" t="s">
        <v>25</v>
      </c>
      <c r="B23" s="50"/>
      <c r="C23" s="51"/>
      <c r="D23" s="51"/>
      <c r="E23" s="52"/>
    </row>
    <row r="24" spans="1:5" x14ac:dyDescent="0.25">
      <c r="A24" s="37" t="s">
        <v>26</v>
      </c>
      <c r="B24" s="47"/>
      <c r="C24" s="48"/>
      <c r="D24" s="48"/>
      <c r="E24" s="49"/>
    </row>
    <row r="25" spans="1:5" x14ac:dyDescent="0.25">
      <c r="A25" s="35" t="s">
        <v>27</v>
      </c>
      <c r="B25" s="50"/>
      <c r="C25" s="51"/>
      <c r="D25" s="51"/>
      <c r="E25" s="52"/>
    </row>
    <row r="26" spans="1:5" x14ac:dyDescent="0.25">
      <c r="A26" s="37" t="s">
        <v>28</v>
      </c>
      <c r="B26" s="47"/>
      <c r="C26" s="48"/>
      <c r="D26" s="48"/>
      <c r="E26" s="49"/>
    </row>
    <row r="27" spans="1:5" x14ac:dyDescent="0.25">
      <c r="A27" s="35" t="s">
        <v>29</v>
      </c>
      <c r="B27" s="50"/>
      <c r="C27" s="51"/>
      <c r="D27" s="51"/>
      <c r="E27" s="52"/>
    </row>
    <row r="28" spans="1:5" x14ac:dyDescent="0.25">
      <c r="A28" s="37" t="s">
        <v>30</v>
      </c>
      <c r="B28" s="47"/>
      <c r="C28" s="48"/>
      <c r="D28" s="48"/>
      <c r="E28" s="49"/>
    </row>
    <row r="29" spans="1:5" x14ac:dyDescent="0.25">
      <c r="A29" s="35" t="s">
        <v>31</v>
      </c>
      <c r="B29" s="50">
        <v>92031</v>
      </c>
      <c r="C29" s="51"/>
      <c r="D29" s="51"/>
      <c r="E29" s="52"/>
    </row>
    <row r="30" spans="1:5" x14ac:dyDescent="0.25">
      <c r="A30" s="37" t="s">
        <v>32</v>
      </c>
      <c r="B30" s="47"/>
      <c r="C30" s="48"/>
      <c r="D30" s="48"/>
      <c r="E30" s="49"/>
    </row>
    <row r="31" spans="1:5" x14ac:dyDescent="0.25">
      <c r="A31" s="35" t="s">
        <v>33</v>
      </c>
      <c r="B31" s="50">
        <v>1151440</v>
      </c>
      <c r="C31" s="51"/>
      <c r="D31" s="51"/>
      <c r="E31" s="52"/>
    </row>
    <row r="32" spans="1:5" x14ac:dyDescent="0.25">
      <c r="A32" s="37" t="s">
        <v>34</v>
      </c>
      <c r="B32" s="47">
        <v>903518</v>
      </c>
      <c r="C32" s="48"/>
      <c r="D32" s="48"/>
      <c r="E32" s="49"/>
    </row>
    <row r="33" spans="1:5" x14ac:dyDescent="0.25">
      <c r="A33" s="35" t="s">
        <v>35</v>
      </c>
      <c r="B33" s="50">
        <v>910711</v>
      </c>
      <c r="C33" s="51">
        <v>48000</v>
      </c>
      <c r="D33" s="51"/>
      <c r="E33" s="52"/>
    </row>
    <row r="34" spans="1:5" x14ac:dyDescent="0.25">
      <c r="A34" s="37" t="s">
        <v>36</v>
      </c>
      <c r="B34" s="47"/>
      <c r="C34" s="48"/>
      <c r="D34" s="48"/>
      <c r="E34" s="49"/>
    </row>
    <row r="35" spans="1:5" x14ac:dyDescent="0.25">
      <c r="A35" s="35" t="s">
        <v>37</v>
      </c>
      <c r="B35" s="50">
        <v>82677.399999999994</v>
      </c>
      <c r="C35" s="51"/>
      <c r="D35" s="51"/>
      <c r="E35" s="52"/>
    </row>
    <row r="36" spans="1:5" x14ac:dyDescent="0.25">
      <c r="A36" s="37" t="s">
        <v>38</v>
      </c>
      <c r="B36" s="47"/>
      <c r="C36" s="48"/>
      <c r="D36" s="48"/>
      <c r="E36" s="49"/>
    </row>
    <row r="37" spans="1:5" x14ac:dyDescent="0.25">
      <c r="A37" s="35" t="s">
        <v>39</v>
      </c>
      <c r="B37" s="50">
        <v>690960</v>
      </c>
      <c r="C37" s="51"/>
      <c r="D37" s="51"/>
      <c r="E37" s="52"/>
    </row>
    <row r="38" spans="1:5" x14ac:dyDescent="0.25">
      <c r="A38" s="37" t="s">
        <v>40</v>
      </c>
      <c r="B38" s="47"/>
      <c r="C38" s="48"/>
      <c r="D38" s="48"/>
      <c r="E38" s="49"/>
    </row>
    <row r="39" spans="1:5" x14ac:dyDescent="0.25">
      <c r="A39" s="35" t="s">
        <v>41</v>
      </c>
      <c r="B39" s="50">
        <v>14918998.800000001</v>
      </c>
      <c r="C39" s="51"/>
      <c r="D39" s="51"/>
      <c r="E39" s="52">
        <v>230000</v>
      </c>
    </row>
    <row r="40" spans="1:5" x14ac:dyDescent="0.25">
      <c r="A40" s="37" t="s">
        <v>42</v>
      </c>
      <c r="B40" s="47"/>
      <c r="C40" s="48"/>
      <c r="D40" s="48"/>
      <c r="E40" s="49"/>
    </row>
    <row r="41" spans="1:5" x14ac:dyDescent="0.25">
      <c r="A41" s="35" t="s">
        <v>43</v>
      </c>
      <c r="B41" s="50"/>
      <c r="C41" s="51"/>
      <c r="D41" s="51"/>
      <c r="E41" s="52"/>
    </row>
    <row r="42" spans="1:5" x14ac:dyDescent="0.25">
      <c r="A42" s="37" t="s">
        <v>44</v>
      </c>
      <c r="B42" s="47"/>
      <c r="C42" s="48"/>
      <c r="D42" s="48"/>
      <c r="E42" s="49"/>
    </row>
    <row r="43" spans="1:5" x14ac:dyDescent="0.25">
      <c r="A43" s="35" t="s">
        <v>45</v>
      </c>
      <c r="B43" s="50"/>
      <c r="C43" s="51"/>
      <c r="D43" s="51"/>
      <c r="E43" s="52"/>
    </row>
    <row r="44" spans="1:5" ht="15.75" thickBot="1" x14ac:dyDescent="0.3">
      <c r="A44" s="37" t="s">
        <v>46</v>
      </c>
      <c r="B44" s="47"/>
      <c r="C44" s="48"/>
      <c r="D44" s="48"/>
      <c r="E44" s="49"/>
    </row>
    <row r="45" spans="1:5" ht="15.75" thickTop="1" x14ac:dyDescent="0.25">
      <c r="A45" s="39" t="s">
        <v>47</v>
      </c>
      <c r="B45" s="53">
        <v>21667097.719999999</v>
      </c>
      <c r="C45" s="54">
        <v>48000</v>
      </c>
      <c r="D45" s="54">
        <v>2624328</v>
      </c>
      <c r="E45" s="55">
        <v>15000000</v>
      </c>
    </row>
    <row r="46" spans="1:5" x14ac:dyDescent="0.25">
      <c r="A46" s="38" t="s">
        <v>48</v>
      </c>
      <c r="B46" s="57">
        <v>5429427.0296099288</v>
      </c>
      <c r="C46" s="58">
        <v>3428.5714285714284</v>
      </c>
      <c r="D46" s="58">
        <v>624840</v>
      </c>
      <c r="E46" s="59">
        <v>3100000</v>
      </c>
    </row>
    <row r="47" spans="1:5" x14ac:dyDescent="0.25">
      <c r="A47" s="33"/>
      <c r="B47" s="33"/>
      <c r="C47" s="33"/>
      <c r="D47" s="33"/>
      <c r="E47" s="33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34" t="s">
        <v>69</v>
      </c>
      <c r="B49" s="33"/>
      <c r="C49" s="33"/>
      <c r="D49" s="33"/>
      <c r="E49" s="33"/>
    </row>
    <row r="50" spans="1:5" x14ac:dyDescent="0.25">
      <c r="A50" s="90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E50"/>
  <sheetViews>
    <sheetView showZeros="0" workbookViewId="0">
      <selection activeCell="E8" sqref="E8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84" t="s">
        <v>2</v>
      </c>
      <c r="B3" s="271" t="s">
        <v>74</v>
      </c>
      <c r="C3" s="272"/>
      <c r="D3" s="272"/>
      <c r="E3" s="272"/>
    </row>
    <row r="4" spans="1:5" x14ac:dyDescent="0.25">
      <c r="A4" s="62"/>
      <c r="B4" s="62"/>
      <c r="C4" s="62"/>
      <c r="D4" s="62"/>
      <c r="E4" s="62"/>
    </row>
    <row r="5" spans="1:5" x14ac:dyDescent="0.25">
      <c r="A5" s="70"/>
      <c r="B5" s="273" t="s">
        <v>3</v>
      </c>
      <c r="C5" s="267"/>
      <c r="D5" s="267"/>
      <c r="E5" s="274"/>
    </row>
    <row r="6" spans="1:5" x14ac:dyDescent="0.25">
      <c r="A6" s="71" t="s">
        <v>4</v>
      </c>
      <c r="B6" s="68" t="s">
        <v>5</v>
      </c>
      <c r="C6" s="68" t="s">
        <v>6</v>
      </c>
      <c r="D6" s="68" t="s">
        <v>7</v>
      </c>
      <c r="E6" s="69" t="s">
        <v>8</v>
      </c>
    </row>
    <row r="7" spans="1:5" x14ac:dyDescent="0.25">
      <c r="A7" s="64" t="s">
        <v>9</v>
      </c>
      <c r="B7" s="72">
        <v>17047000000</v>
      </c>
      <c r="C7" s="89">
        <v>71000000000</v>
      </c>
      <c r="D7" s="73">
        <v>40362000000</v>
      </c>
      <c r="E7" s="74">
        <v>1600000000</v>
      </c>
    </row>
    <row r="8" spans="1:5" x14ac:dyDescent="0.25">
      <c r="A8" s="65" t="s">
        <v>10</v>
      </c>
      <c r="B8" s="75"/>
      <c r="C8" s="76"/>
      <c r="D8" s="76"/>
      <c r="E8" s="77"/>
    </row>
    <row r="9" spans="1:5" x14ac:dyDescent="0.25">
      <c r="A9" s="63" t="s">
        <v>11</v>
      </c>
      <c r="B9" s="78">
        <v>61716</v>
      </c>
      <c r="C9" s="79"/>
      <c r="D9" s="79"/>
      <c r="E9" s="80"/>
    </row>
    <row r="10" spans="1:5" x14ac:dyDescent="0.25">
      <c r="A10" s="65" t="s">
        <v>12</v>
      </c>
      <c r="B10" s="75"/>
      <c r="C10" s="76"/>
      <c r="D10" s="76"/>
      <c r="E10" s="77"/>
    </row>
    <row r="11" spans="1:5" x14ac:dyDescent="0.25">
      <c r="A11" s="63" t="s">
        <v>13</v>
      </c>
      <c r="B11" s="78">
        <v>171077</v>
      </c>
      <c r="C11" s="79"/>
      <c r="D11" s="79"/>
      <c r="E11" s="80">
        <v>1000000</v>
      </c>
    </row>
    <row r="12" spans="1:5" x14ac:dyDescent="0.25">
      <c r="A12" s="65" t="s">
        <v>14</v>
      </c>
      <c r="B12" s="75"/>
      <c r="C12" s="76"/>
      <c r="D12" s="76"/>
      <c r="E12" s="77"/>
    </row>
    <row r="13" spans="1:5" x14ac:dyDescent="0.25">
      <c r="A13" s="63" t="s">
        <v>15</v>
      </c>
      <c r="B13" s="78"/>
      <c r="C13" s="79"/>
      <c r="D13" s="79"/>
      <c r="E13" s="80"/>
    </row>
    <row r="14" spans="1:5" x14ac:dyDescent="0.25">
      <c r="A14" s="65" t="s">
        <v>16</v>
      </c>
      <c r="B14" s="75"/>
      <c r="C14" s="76"/>
      <c r="D14" s="76"/>
      <c r="E14" s="77"/>
    </row>
    <row r="15" spans="1:5" x14ac:dyDescent="0.25">
      <c r="A15" s="63" t="s">
        <v>17</v>
      </c>
      <c r="B15" s="78">
        <v>311526</v>
      </c>
      <c r="C15" s="79"/>
      <c r="D15" s="79"/>
      <c r="E15" s="80"/>
    </row>
    <row r="16" spans="1:5" x14ac:dyDescent="0.25">
      <c r="A16" s="65" t="s">
        <v>18</v>
      </c>
      <c r="B16" s="75">
        <v>2703673.4</v>
      </c>
      <c r="C16" s="76"/>
      <c r="D16" s="76">
        <v>2437096</v>
      </c>
      <c r="E16" s="77">
        <v>6400000</v>
      </c>
    </row>
    <row r="17" spans="1:5" x14ac:dyDescent="0.25">
      <c r="A17" s="63" t="s">
        <v>19</v>
      </c>
      <c r="B17" s="78"/>
      <c r="C17" s="79"/>
      <c r="D17" s="79"/>
      <c r="E17" s="80"/>
    </row>
    <row r="18" spans="1:5" x14ac:dyDescent="0.25">
      <c r="A18" s="65" t="s">
        <v>20</v>
      </c>
      <c r="B18" s="75">
        <v>36432.400000000001</v>
      </c>
      <c r="C18" s="76"/>
      <c r="D18" s="76"/>
      <c r="E18" s="77"/>
    </row>
    <row r="19" spans="1:5" x14ac:dyDescent="0.25">
      <c r="A19" s="63" t="s">
        <v>21</v>
      </c>
      <c r="B19" s="78">
        <v>47971</v>
      </c>
      <c r="C19" s="79"/>
      <c r="D19" s="88"/>
      <c r="E19" s="80"/>
    </row>
    <row r="20" spans="1:5" x14ac:dyDescent="0.25">
      <c r="A20" s="65" t="s">
        <v>22</v>
      </c>
      <c r="B20" s="75"/>
      <c r="C20" s="76"/>
      <c r="D20" s="76"/>
      <c r="E20" s="77"/>
    </row>
    <row r="21" spans="1:5" x14ac:dyDescent="0.25">
      <c r="A21" s="63" t="s">
        <v>23</v>
      </c>
      <c r="B21" s="78"/>
      <c r="C21" s="79"/>
      <c r="D21" s="79"/>
      <c r="E21" s="80"/>
    </row>
    <row r="22" spans="1:5" x14ac:dyDescent="0.25">
      <c r="A22" s="65" t="s">
        <v>24</v>
      </c>
      <c r="B22" s="75"/>
      <c r="C22" s="76"/>
      <c r="D22" s="76"/>
      <c r="E22" s="77"/>
    </row>
    <row r="23" spans="1:5" x14ac:dyDescent="0.25">
      <c r="A23" s="63" t="s">
        <v>25</v>
      </c>
      <c r="B23" s="78"/>
      <c r="C23" s="79"/>
      <c r="D23" s="79"/>
      <c r="E23" s="80"/>
    </row>
    <row r="24" spans="1:5" x14ac:dyDescent="0.25">
      <c r="A24" s="65" t="s">
        <v>26</v>
      </c>
      <c r="B24" s="75"/>
      <c r="C24" s="76"/>
      <c r="D24" s="76"/>
      <c r="E24" s="77"/>
    </row>
    <row r="25" spans="1:5" x14ac:dyDescent="0.25">
      <c r="A25" s="63" t="s">
        <v>27</v>
      </c>
      <c r="B25" s="78"/>
      <c r="C25" s="79"/>
      <c r="D25" s="79"/>
      <c r="E25" s="80"/>
    </row>
    <row r="26" spans="1:5" x14ac:dyDescent="0.25">
      <c r="A26" s="65" t="s">
        <v>28</v>
      </c>
      <c r="B26" s="75"/>
      <c r="C26" s="76"/>
      <c r="D26" s="76"/>
      <c r="E26" s="77"/>
    </row>
    <row r="27" spans="1:5" x14ac:dyDescent="0.25">
      <c r="A27" s="63" t="s">
        <v>29</v>
      </c>
      <c r="B27" s="78"/>
      <c r="C27" s="79"/>
      <c r="D27" s="79"/>
      <c r="E27" s="80"/>
    </row>
    <row r="28" spans="1:5" x14ac:dyDescent="0.25">
      <c r="A28" s="65" t="s">
        <v>30</v>
      </c>
      <c r="B28" s="75"/>
      <c r="C28" s="76"/>
      <c r="D28" s="76"/>
      <c r="E28" s="77"/>
    </row>
    <row r="29" spans="1:5" x14ac:dyDescent="0.25">
      <c r="A29" s="63" t="s">
        <v>31</v>
      </c>
      <c r="B29" s="78">
        <v>87210</v>
      </c>
      <c r="C29" s="79"/>
      <c r="D29" s="79"/>
      <c r="E29" s="80"/>
    </row>
    <row r="30" spans="1:5" x14ac:dyDescent="0.25">
      <c r="A30" s="65" t="s">
        <v>32</v>
      </c>
      <c r="B30" s="75"/>
      <c r="C30" s="76"/>
      <c r="D30" s="76"/>
      <c r="E30" s="77"/>
    </row>
    <row r="31" spans="1:5" x14ac:dyDescent="0.25">
      <c r="A31" s="63" t="s">
        <v>33</v>
      </c>
      <c r="B31" s="78">
        <v>665016</v>
      </c>
      <c r="C31" s="79"/>
      <c r="D31" s="79"/>
      <c r="E31" s="80"/>
    </row>
    <row r="32" spans="1:5" x14ac:dyDescent="0.25">
      <c r="A32" s="65" t="s">
        <v>34</v>
      </c>
      <c r="B32" s="75">
        <v>1018180</v>
      </c>
      <c r="C32" s="76"/>
      <c r="D32" s="76"/>
      <c r="E32" s="77"/>
    </row>
    <row r="33" spans="1:5" x14ac:dyDescent="0.25">
      <c r="A33" s="63" t="s">
        <v>35</v>
      </c>
      <c r="B33" s="78">
        <v>325682</v>
      </c>
      <c r="C33" s="79">
        <v>750000</v>
      </c>
      <c r="D33" s="79"/>
      <c r="E33" s="80"/>
    </row>
    <row r="34" spans="1:5" x14ac:dyDescent="0.25">
      <c r="A34" s="65" t="s">
        <v>36</v>
      </c>
      <c r="B34" s="75"/>
      <c r="C34" s="76"/>
      <c r="D34" s="76"/>
      <c r="E34" s="77"/>
    </row>
    <row r="35" spans="1:5" x14ac:dyDescent="0.25">
      <c r="A35" s="63" t="s">
        <v>37</v>
      </c>
      <c r="B35" s="78">
        <v>275380</v>
      </c>
      <c r="C35" s="79"/>
      <c r="D35" s="79"/>
      <c r="E35" s="80"/>
    </row>
    <row r="36" spans="1:5" x14ac:dyDescent="0.25">
      <c r="A36" s="65" t="s">
        <v>38</v>
      </c>
      <c r="B36" s="75">
        <v>24108</v>
      </c>
      <c r="C36" s="76"/>
      <c r="D36" s="76"/>
      <c r="E36" s="77"/>
    </row>
    <row r="37" spans="1:5" x14ac:dyDescent="0.25">
      <c r="A37" s="63" t="s">
        <v>39</v>
      </c>
      <c r="B37" s="78">
        <v>109551</v>
      </c>
      <c r="C37" s="79"/>
      <c r="D37" s="79"/>
      <c r="E37" s="80"/>
    </row>
    <row r="38" spans="1:5" x14ac:dyDescent="0.25">
      <c r="A38" s="65" t="s">
        <v>40</v>
      </c>
      <c r="B38" s="75"/>
      <c r="C38" s="76"/>
      <c r="D38" s="76"/>
      <c r="E38" s="77"/>
    </row>
    <row r="39" spans="1:5" x14ac:dyDescent="0.25">
      <c r="A39" s="63" t="s">
        <v>41</v>
      </c>
      <c r="B39" s="78">
        <v>3929790.8</v>
      </c>
      <c r="C39" s="79"/>
      <c r="D39" s="79"/>
      <c r="E39" s="80"/>
    </row>
    <row r="40" spans="1:5" x14ac:dyDescent="0.25">
      <c r="A40" s="65" t="s">
        <v>42</v>
      </c>
      <c r="B40" s="75"/>
      <c r="C40" s="76"/>
      <c r="D40" s="76"/>
      <c r="E40" s="77"/>
    </row>
    <row r="41" spans="1:5" x14ac:dyDescent="0.25">
      <c r="A41" s="63" t="s">
        <v>43</v>
      </c>
      <c r="B41" s="78"/>
      <c r="C41" s="79"/>
      <c r="D41" s="79"/>
      <c r="E41" s="80"/>
    </row>
    <row r="42" spans="1:5" x14ac:dyDescent="0.25">
      <c r="A42" s="65" t="s">
        <v>44</v>
      </c>
      <c r="B42" s="75"/>
      <c r="C42" s="76"/>
      <c r="D42" s="76"/>
      <c r="E42" s="77"/>
    </row>
    <row r="43" spans="1:5" x14ac:dyDescent="0.25">
      <c r="A43" s="63" t="s">
        <v>45</v>
      </c>
      <c r="B43" s="78"/>
      <c r="C43" s="79"/>
      <c r="D43" s="79"/>
      <c r="E43" s="80"/>
    </row>
    <row r="44" spans="1:5" ht="15.75" thickBot="1" x14ac:dyDescent="0.3">
      <c r="A44" s="65" t="s">
        <v>46</v>
      </c>
      <c r="B44" s="75"/>
      <c r="C44" s="76"/>
      <c r="D44" s="76"/>
      <c r="E44" s="77"/>
    </row>
    <row r="45" spans="1:5" ht="15.75" thickTop="1" x14ac:dyDescent="0.25">
      <c r="A45" s="67" t="s">
        <v>47</v>
      </c>
      <c r="B45" s="81">
        <v>9767313.5999999996</v>
      </c>
      <c r="C45" s="82">
        <v>750000</v>
      </c>
      <c r="D45" s="82">
        <v>2437096</v>
      </c>
      <c r="E45" s="83">
        <v>7400000</v>
      </c>
    </row>
    <row r="46" spans="1:5" x14ac:dyDescent="0.25">
      <c r="A46" s="66" t="s">
        <v>48</v>
      </c>
      <c r="B46" s="85">
        <v>2447953.823948984</v>
      </c>
      <c r="C46" s="86">
        <v>53571.428571428572</v>
      </c>
      <c r="D46" s="86">
        <v>580260.95238095243</v>
      </c>
      <c r="E46" s="87">
        <v>1500000</v>
      </c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1" x14ac:dyDescent="0.25">
      <c r="A49" s="1" t="s">
        <v>50</v>
      </c>
    </row>
    <row r="50" spans="1:1" x14ac:dyDescent="0.25">
      <c r="A50" s="90"/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50"/>
  <sheetViews>
    <sheetView showZeros="0" workbookViewId="0">
      <selection activeCell="A50" sqref="A50:XFD50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115" t="s">
        <v>2</v>
      </c>
      <c r="B3" s="122" t="s">
        <v>75</v>
      </c>
      <c r="C3" s="122"/>
      <c r="D3" s="122"/>
      <c r="E3" s="122"/>
    </row>
    <row r="4" spans="1:5" x14ac:dyDescent="0.25">
      <c r="A4" s="93"/>
      <c r="B4" s="93"/>
      <c r="C4" s="93"/>
      <c r="D4" s="93"/>
      <c r="E4" s="93"/>
    </row>
    <row r="5" spans="1:5" x14ac:dyDescent="0.25">
      <c r="A5" s="101"/>
      <c r="B5" s="91" t="s">
        <v>3</v>
      </c>
      <c r="C5" s="121"/>
      <c r="D5" s="121"/>
      <c r="E5" s="92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1100000000000</v>
      </c>
      <c r="C7" s="120">
        <v>2300000000000</v>
      </c>
      <c r="D7" s="104">
        <v>41000000000</v>
      </c>
      <c r="E7" s="105">
        <v>3500000000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>
        <v>290000</v>
      </c>
      <c r="C9" s="110"/>
      <c r="D9" s="110"/>
      <c r="E9" s="111"/>
    </row>
    <row r="10" spans="1:5" x14ac:dyDescent="0.25">
      <c r="A10" s="96" t="s">
        <v>12</v>
      </c>
      <c r="B10" s="106"/>
      <c r="C10" s="107"/>
      <c r="D10" s="107"/>
      <c r="E10" s="108"/>
    </row>
    <row r="11" spans="1:5" x14ac:dyDescent="0.25">
      <c r="A11" s="94" t="s">
        <v>13</v>
      </c>
      <c r="B11" s="109">
        <v>820000</v>
      </c>
      <c r="C11" s="110"/>
      <c r="D11" s="110"/>
      <c r="E11" s="111">
        <v>430000</v>
      </c>
    </row>
    <row r="12" spans="1:5" x14ac:dyDescent="0.25">
      <c r="A12" s="96" t="s">
        <v>14</v>
      </c>
      <c r="B12" s="106"/>
      <c r="C12" s="107"/>
      <c r="D12" s="107"/>
      <c r="E12" s="108"/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/>
    </row>
    <row r="15" spans="1:5" x14ac:dyDescent="0.25">
      <c r="A15" s="94" t="s">
        <v>17</v>
      </c>
      <c r="B15" s="109">
        <v>3400000</v>
      </c>
      <c r="C15" s="110"/>
      <c r="D15" s="110"/>
      <c r="E15" s="111"/>
    </row>
    <row r="16" spans="1:5" x14ac:dyDescent="0.25">
      <c r="A16" s="96" t="s">
        <v>18</v>
      </c>
      <c r="B16" s="106">
        <v>18000000</v>
      </c>
      <c r="C16" s="107"/>
      <c r="D16" s="107">
        <v>1900000</v>
      </c>
      <c r="E16" s="108">
        <v>2500000</v>
      </c>
    </row>
    <row r="17" spans="1:5" x14ac:dyDescent="0.25">
      <c r="A17" s="94" t="s">
        <v>19</v>
      </c>
      <c r="B17" s="109"/>
      <c r="C17" s="110"/>
      <c r="D17" s="110"/>
      <c r="E17" s="111"/>
    </row>
    <row r="18" spans="1:5" x14ac:dyDescent="0.25">
      <c r="A18" s="96" t="s">
        <v>20</v>
      </c>
      <c r="B18" s="106">
        <v>15000</v>
      </c>
      <c r="C18" s="107"/>
      <c r="D18" s="107"/>
      <c r="E18" s="108"/>
    </row>
    <row r="19" spans="1:5" x14ac:dyDescent="0.25">
      <c r="A19" s="94" t="s">
        <v>21</v>
      </c>
      <c r="B19" s="109">
        <v>85000</v>
      </c>
      <c r="C19" s="110"/>
      <c r="D19" s="119"/>
      <c r="E19" s="111"/>
    </row>
    <row r="20" spans="1:5" x14ac:dyDescent="0.25">
      <c r="A20" s="96" t="s">
        <v>22</v>
      </c>
      <c r="B20" s="106"/>
      <c r="C20" s="107"/>
      <c r="D20" s="107"/>
      <c r="E20" s="108"/>
    </row>
    <row r="21" spans="1:5" x14ac:dyDescent="0.25">
      <c r="A21" s="94" t="s">
        <v>23</v>
      </c>
      <c r="B21" s="109"/>
      <c r="C21" s="110"/>
      <c r="D21" s="110"/>
      <c r="E21" s="111"/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/>
      <c r="C23" s="110"/>
      <c r="D23" s="110"/>
      <c r="E23" s="111"/>
    </row>
    <row r="24" spans="1:5" x14ac:dyDescent="0.25">
      <c r="A24" s="96" t="s">
        <v>26</v>
      </c>
      <c r="B24" s="106"/>
      <c r="C24" s="107"/>
      <c r="D24" s="107"/>
      <c r="E24" s="108"/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/>
    </row>
    <row r="27" spans="1:5" x14ac:dyDescent="0.25">
      <c r="A27" s="94" t="s">
        <v>29</v>
      </c>
      <c r="B27" s="109"/>
      <c r="C27" s="110"/>
      <c r="D27" s="110"/>
      <c r="E27" s="111"/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1900000</v>
      </c>
      <c r="C29" s="110"/>
      <c r="D29" s="110"/>
      <c r="E29" s="111"/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8000000</v>
      </c>
      <c r="C31" s="110"/>
      <c r="D31" s="110"/>
      <c r="E31" s="111"/>
    </row>
    <row r="32" spans="1:5" x14ac:dyDescent="0.25">
      <c r="A32" s="96" t="s">
        <v>34</v>
      </c>
      <c r="B32" s="106">
        <v>2800000</v>
      </c>
      <c r="C32" s="107"/>
      <c r="D32" s="107"/>
      <c r="E32" s="108"/>
    </row>
    <row r="33" spans="1:5" x14ac:dyDescent="0.25">
      <c r="A33" s="94" t="s">
        <v>35</v>
      </c>
      <c r="B33" s="109">
        <v>520000</v>
      </c>
      <c r="C33" s="110">
        <v>21000</v>
      </c>
      <c r="D33" s="110"/>
      <c r="E33" s="111"/>
    </row>
    <row r="34" spans="1:5" x14ac:dyDescent="0.25">
      <c r="A34" s="96" t="s">
        <v>36</v>
      </c>
      <c r="B34" s="106"/>
      <c r="C34" s="107"/>
      <c r="D34" s="107"/>
      <c r="E34" s="108"/>
    </row>
    <row r="35" spans="1:5" x14ac:dyDescent="0.25">
      <c r="A35" s="94" t="s">
        <v>37</v>
      </c>
      <c r="B35" s="109">
        <v>210000</v>
      </c>
      <c r="C35" s="110"/>
      <c r="D35" s="110"/>
      <c r="E35" s="111"/>
    </row>
    <row r="36" spans="1:5" x14ac:dyDescent="0.25">
      <c r="A36" s="96" t="s">
        <v>38</v>
      </c>
      <c r="B36" s="106"/>
      <c r="C36" s="107"/>
      <c r="D36" s="107"/>
      <c r="E36" s="108"/>
    </row>
    <row r="37" spans="1:5" x14ac:dyDescent="0.25">
      <c r="A37" s="94" t="s">
        <v>39</v>
      </c>
      <c r="B37" s="109">
        <v>47000</v>
      </c>
      <c r="C37" s="110"/>
      <c r="D37" s="110"/>
      <c r="E37" s="111"/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12000000</v>
      </c>
      <c r="C39" s="110"/>
      <c r="D39" s="110"/>
      <c r="E39" s="111">
        <v>230000</v>
      </c>
    </row>
    <row r="40" spans="1:5" x14ac:dyDescent="0.25">
      <c r="A40" s="96" t="s">
        <v>42</v>
      </c>
      <c r="B40" s="106"/>
      <c r="C40" s="107"/>
      <c r="D40" s="107"/>
      <c r="E40" s="108"/>
    </row>
    <row r="41" spans="1:5" x14ac:dyDescent="0.25">
      <c r="A41" s="94" t="s">
        <v>43</v>
      </c>
      <c r="B41" s="109"/>
      <c r="C41" s="110"/>
      <c r="D41" s="110"/>
      <c r="E41" s="111"/>
    </row>
    <row r="42" spans="1:5" x14ac:dyDescent="0.25">
      <c r="A42" s="96" t="s">
        <v>44</v>
      </c>
      <c r="B42" s="106"/>
      <c r="C42" s="107"/>
      <c r="D42" s="107"/>
      <c r="E42" s="108"/>
    </row>
    <row r="43" spans="1:5" x14ac:dyDescent="0.25">
      <c r="A43" s="94" t="s">
        <v>45</v>
      </c>
      <c r="B43" s="109"/>
      <c r="C43" s="110"/>
      <c r="D43" s="110"/>
      <c r="E43" s="111"/>
    </row>
    <row r="44" spans="1:5" ht="15.75" thickBot="1" x14ac:dyDescent="0.3">
      <c r="A44" s="96" t="s">
        <v>46</v>
      </c>
      <c r="B44" s="106"/>
      <c r="C44" s="107"/>
      <c r="D44" s="107"/>
      <c r="E44" s="108"/>
    </row>
    <row r="45" spans="1:5" ht="15.75" thickTop="1" x14ac:dyDescent="0.25">
      <c r="A45" s="98" t="s">
        <v>47</v>
      </c>
      <c r="B45" s="112">
        <v>48000000</v>
      </c>
      <c r="C45" s="113">
        <v>21000</v>
      </c>
      <c r="D45" s="113">
        <v>1900000</v>
      </c>
      <c r="E45" s="114">
        <v>3000000</v>
      </c>
    </row>
    <row r="46" spans="1:5" x14ac:dyDescent="0.25">
      <c r="A46" s="97" t="s">
        <v>48</v>
      </c>
      <c r="B46" s="116">
        <v>9400000</v>
      </c>
      <c r="C46" s="117">
        <v>1500</v>
      </c>
      <c r="D46" s="117">
        <v>460000</v>
      </c>
      <c r="E46" s="118">
        <v>620000</v>
      </c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1" x14ac:dyDescent="0.25">
      <c r="A49" s="1" t="s">
        <v>50</v>
      </c>
    </row>
    <row r="50" spans="1:1" x14ac:dyDescent="0.25">
      <c r="A50" s="90"/>
    </row>
  </sheetData>
  <mergeCells count="3">
    <mergeCell ref="A1:E1"/>
    <mergeCell ref="A2:E2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49"/>
  <sheetViews>
    <sheetView showZeros="0" workbookViewId="0">
      <selection activeCell="N14" sqref="N14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" customHeight="1" x14ac:dyDescent="0.3">
      <c r="A1" s="265" t="s">
        <v>0</v>
      </c>
      <c r="B1" s="266"/>
      <c r="C1" s="266"/>
      <c r="D1" s="266"/>
      <c r="E1" s="266"/>
    </row>
    <row r="2" spans="1:5" ht="18" customHeight="1" x14ac:dyDescent="0.3">
      <c r="A2" s="265" t="s">
        <v>1</v>
      </c>
      <c r="B2" s="270"/>
      <c r="C2" s="270"/>
      <c r="D2" s="270"/>
      <c r="E2" s="270"/>
    </row>
    <row r="3" spans="1:5" x14ac:dyDescent="0.25">
      <c r="A3" s="115" t="s">
        <v>2</v>
      </c>
      <c r="B3" s="271" t="s">
        <v>76</v>
      </c>
      <c r="C3" s="272"/>
      <c r="D3" s="272"/>
      <c r="E3" s="272"/>
    </row>
    <row r="4" spans="1:5" x14ac:dyDescent="0.25">
      <c r="A4" s="93"/>
      <c r="B4" s="93"/>
      <c r="C4" s="93"/>
      <c r="D4" s="93"/>
      <c r="E4" s="93"/>
    </row>
    <row r="5" spans="1:5" x14ac:dyDescent="0.25">
      <c r="A5" s="101"/>
      <c r="B5" s="273" t="s">
        <v>3</v>
      </c>
      <c r="C5" s="267"/>
      <c r="D5" s="267"/>
      <c r="E5" s="274"/>
    </row>
    <row r="6" spans="1:5" x14ac:dyDescent="0.25">
      <c r="A6" s="102" t="s">
        <v>4</v>
      </c>
      <c r="B6" s="99" t="s">
        <v>5</v>
      </c>
      <c r="C6" s="99" t="s">
        <v>6</v>
      </c>
      <c r="D6" s="99" t="s">
        <v>7</v>
      </c>
      <c r="E6" s="100" t="s">
        <v>8</v>
      </c>
    </row>
    <row r="7" spans="1:5" x14ac:dyDescent="0.25">
      <c r="A7" s="95" t="s">
        <v>9</v>
      </c>
      <c r="B7" s="103">
        <v>2502384400000</v>
      </c>
      <c r="C7" s="120">
        <v>11000000000000</v>
      </c>
      <c r="D7" s="104">
        <v>56826000000</v>
      </c>
      <c r="E7" s="105">
        <v>2600000000</v>
      </c>
    </row>
    <row r="8" spans="1:5" x14ac:dyDescent="0.25">
      <c r="A8" s="96" t="s">
        <v>10</v>
      </c>
      <c r="B8" s="106"/>
      <c r="C8" s="107"/>
      <c r="D8" s="107"/>
      <c r="E8" s="108"/>
    </row>
    <row r="9" spans="1:5" x14ac:dyDescent="0.25">
      <c r="A9" s="94" t="s">
        <v>11</v>
      </c>
      <c r="B9" s="109">
        <v>137543</v>
      </c>
      <c r="C9" s="110"/>
      <c r="D9" s="110"/>
      <c r="E9" s="111"/>
    </row>
    <row r="10" spans="1:5" x14ac:dyDescent="0.25">
      <c r="A10" s="96" t="s">
        <v>12</v>
      </c>
      <c r="B10" s="106"/>
      <c r="C10" s="107"/>
      <c r="D10" s="107"/>
      <c r="E10" s="108"/>
    </row>
    <row r="11" spans="1:5" x14ac:dyDescent="0.25">
      <c r="A11" s="94" t="s">
        <v>13</v>
      </c>
      <c r="B11" s="109">
        <v>515376</v>
      </c>
      <c r="C11" s="110"/>
      <c r="D11" s="110"/>
      <c r="E11" s="111">
        <v>190000</v>
      </c>
    </row>
    <row r="12" spans="1:5" x14ac:dyDescent="0.25">
      <c r="A12" s="96" t="s">
        <v>14</v>
      </c>
      <c r="B12" s="106">
        <v>81686</v>
      </c>
      <c r="C12" s="107"/>
      <c r="D12" s="107"/>
      <c r="E12" s="108"/>
    </row>
    <row r="13" spans="1:5" x14ac:dyDescent="0.25">
      <c r="A13" s="94" t="s">
        <v>15</v>
      </c>
      <c r="B13" s="109"/>
      <c r="C13" s="110"/>
      <c r="D13" s="110"/>
      <c r="E13" s="111"/>
    </row>
    <row r="14" spans="1:5" x14ac:dyDescent="0.25">
      <c r="A14" s="96" t="s">
        <v>16</v>
      </c>
      <c r="B14" s="106"/>
      <c r="C14" s="107"/>
      <c r="D14" s="107"/>
      <c r="E14" s="108"/>
    </row>
    <row r="15" spans="1:5" x14ac:dyDescent="0.25">
      <c r="A15" s="94" t="s">
        <v>17</v>
      </c>
      <c r="B15" s="109">
        <v>1455541</v>
      </c>
      <c r="C15" s="110"/>
      <c r="D15" s="110"/>
      <c r="E15" s="111"/>
    </row>
    <row r="16" spans="1:5" x14ac:dyDescent="0.25">
      <c r="A16" s="96" t="s">
        <v>18</v>
      </c>
      <c r="B16" s="106">
        <v>5935150</v>
      </c>
      <c r="C16" s="107"/>
      <c r="D16" s="107">
        <v>2882880</v>
      </c>
      <c r="E16" s="108">
        <v>2100000</v>
      </c>
    </row>
    <row r="17" spans="1:5" x14ac:dyDescent="0.25">
      <c r="A17" s="94" t="s">
        <v>19</v>
      </c>
      <c r="B17" s="109"/>
      <c r="C17" s="110"/>
      <c r="D17" s="110"/>
      <c r="E17" s="111"/>
    </row>
    <row r="18" spans="1:5" x14ac:dyDescent="0.25">
      <c r="A18" s="96" t="s">
        <v>20</v>
      </c>
      <c r="B18" s="106">
        <v>34934</v>
      </c>
      <c r="C18" s="107"/>
      <c r="D18" s="107"/>
      <c r="E18" s="108"/>
    </row>
    <row r="19" spans="1:5" x14ac:dyDescent="0.25">
      <c r="A19" s="94" t="s">
        <v>21</v>
      </c>
      <c r="B19" s="109">
        <v>77643</v>
      </c>
      <c r="C19" s="110"/>
      <c r="D19" s="119"/>
      <c r="E19" s="111"/>
    </row>
    <row r="20" spans="1:5" x14ac:dyDescent="0.25">
      <c r="A20" s="96" t="s">
        <v>22</v>
      </c>
      <c r="B20" s="106"/>
      <c r="C20" s="107"/>
      <c r="D20" s="107"/>
      <c r="E20" s="108"/>
    </row>
    <row r="21" spans="1:5" x14ac:dyDescent="0.25">
      <c r="A21" s="94" t="s">
        <v>23</v>
      </c>
      <c r="B21" s="109"/>
      <c r="C21" s="110"/>
      <c r="D21" s="110"/>
      <c r="E21" s="111"/>
    </row>
    <row r="22" spans="1:5" x14ac:dyDescent="0.25">
      <c r="A22" s="96" t="s">
        <v>24</v>
      </c>
      <c r="B22" s="106"/>
      <c r="C22" s="107"/>
      <c r="D22" s="107"/>
      <c r="E22" s="108"/>
    </row>
    <row r="23" spans="1:5" x14ac:dyDescent="0.25">
      <c r="A23" s="94" t="s">
        <v>25</v>
      </c>
      <c r="B23" s="109">
        <v>34216</v>
      </c>
      <c r="C23" s="110"/>
      <c r="D23" s="110"/>
      <c r="E23" s="111"/>
    </row>
    <row r="24" spans="1:5" x14ac:dyDescent="0.25">
      <c r="A24" s="96" t="s">
        <v>26</v>
      </c>
      <c r="B24" s="106"/>
      <c r="C24" s="107"/>
      <c r="D24" s="107"/>
      <c r="E24" s="108"/>
    </row>
    <row r="25" spans="1:5" x14ac:dyDescent="0.25">
      <c r="A25" s="94" t="s">
        <v>27</v>
      </c>
      <c r="B25" s="109"/>
      <c r="C25" s="110"/>
      <c r="D25" s="110"/>
      <c r="E25" s="111"/>
    </row>
    <row r="26" spans="1:5" x14ac:dyDescent="0.25">
      <c r="A26" s="96" t="s">
        <v>28</v>
      </c>
      <c r="B26" s="106"/>
      <c r="C26" s="107"/>
      <c r="D26" s="107"/>
      <c r="E26" s="108"/>
    </row>
    <row r="27" spans="1:5" x14ac:dyDescent="0.25">
      <c r="A27" s="94" t="s">
        <v>29</v>
      </c>
      <c r="B27" s="109"/>
      <c r="C27" s="110"/>
      <c r="D27" s="110"/>
      <c r="E27" s="111"/>
    </row>
    <row r="28" spans="1:5" x14ac:dyDescent="0.25">
      <c r="A28" s="96" t="s">
        <v>30</v>
      </c>
      <c r="B28" s="106"/>
      <c r="C28" s="107"/>
      <c r="D28" s="107"/>
      <c r="E28" s="108"/>
    </row>
    <row r="29" spans="1:5" x14ac:dyDescent="0.25">
      <c r="A29" s="94" t="s">
        <v>31</v>
      </c>
      <c r="B29" s="109">
        <v>1292787.5</v>
      </c>
      <c r="C29" s="110"/>
      <c r="D29" s="110"/>
      <c r="E29" s="111"/>
    </row>
    <row r="30" spans="1:5" x14ac:dyDescent="0.25">
      <c r="A30" s="96" t="s">
        <v>32</v>
      </c>
      <c r="B30" s="106"/>
      <c r="C30" s="107"/>
      <c r="D30" s="107"/>
      <c r="E30" s="108"/>
    </row>
    <row r="31" spans="1:5" x14ac:dyDescent="0.25">
      <c r="A31" s="94" t="s">
        <v>33</v>
      </c>
      <c r="B31" s="109">
        <v>7287870</v>
      </c>
      <c r="C31" s="110"/>
      <c r="D31" s="110"/>
      <c r="E31" s="111"/>
    </row>
    <row r="32" spans="1:5" x14ac:dyDescent="0.25">
      <c r="A32" s="96" t="s">
        <v>34</v>
      </c>
      <c r="B32" s="106">
        <v>3291060</v>
      </c>
      <c r="C32" s="107"/>
      <c r="D32" s="107"/>
      <c r="E32" s="108"/>
    </row>
    <row r="33" spans="1:5" x14ac:dyDescent="0.25">
      <c r="A33" s="94" t="s">
        <v>35</v>
      </c>
      <c r="B33" s="109">
        <v>299443</v>
      </c>
      <c r="C33" s="110"/>
      <c r="D33" s="110"/>
      <c r="E33" s="111"/>
    </row>
    <row r="34" spans="1:5" x14ac:dyDescent="0.25">
      <c r="A34" s="96" t="s">
        <v>36</v>
      </c>
      <c r="B34" s="106"/>
      <c r="C34" s="107"/>
      <c r="D34" s="107"/>
      <c r="E34" s="108"/>
    </row>
    <row r="35" spans="1:5" x14ac:dyDescent="0.25">
      <c r="A35" s="94" t="s">
        <v>37</v>
      </c>
      <c r="B35" s="109">
        <v>83856</v>
      </c>
      <c r="C35" s="110"/>
      <c r="D35" s="110"/>
      <c r="E35" s="111"/>
    </row>
    <row r="36" spans="1:5" x14ac:dyDescent="0.25">
      <c r="A36" s="96" t="s">
        <v>38</v>
      </c>
      <c r="B36" s="106"/>
      <c r="C36" s="107"/>
      <c r="D36" s="107"/>
      <c r="E36" s="108"/>
    </row>
    <row r="37" spans="1:5" x14ac:dyDescent="0.25">
      <c r="A37" s="94" t="s">
        <v>39</v>
      </c>
      <c r="B37" s="109"/>
      <c r="C37" s="110"/>
      <c r="D37" s="110"/>
      <c r="E37" s="111"/>
    </row>
    <row r="38" spans="1:5" x14ac:dyDescent="0.25">
      <c r="A38" s="96" t="s">
        <v>40</v>
      </c>
      <c r="B38" s="106"/>
      <c r="C38" s="107"/>
      <c r="D38" s="107"/>
      <c r="E38" s="108"/>
    </row>
    <row r="39" spans="1:5" x14ac:dyDescent="0.25">
      <c r="A39" s="94" t="s">
        <v>41</v>
      </c>
      <c r="B39" s="109">
        <v>5644290</v>
      </c>
      <c r="C39" s="110"/>
      <c r="D39" s="110"/>
      <c r="E39" s="111">
        <v>110000</v>
      </c>
    </row>
    <row r="40" spans="1:5" x14ac:dyDescent="0.25">
      <c r="A40" s="96" t="s">
        <v>42</v>
      </c>
      <c r="B40" s="106"/>
      <c r="C40" s="107"/>
      <c r="D40" s="107"/>
      <c r="E40" s="108"/>
    </row>
    <row r="41" spans="1:5" x14ac:dyDescent="0.25">
      <c r="A41" s="94" t="s">
        <v>43</v>
      </c>
      <c r="B41" s="109"/>
      <c r="C41" s="110"/>
      <c r="D41" s="110"/>
      <c r="E41" s="111"/>
    </row>
    <row r="42" spans="1:5" x14ac:dyDescent="0.25">
      <c r="A42" s="96" t="s">
        <v>44</v>
      </c>
      <c r="B42" s="106"/>
      <c r="C42" s="107"/>
      <c r="D42" s="107"/>
      <c r="E42" s="108"/>
    </row>
    <row r="43" spans="1:5" x14ac:dyDescent="0.25">
      <c r="A43" s="94" t="s">
        <v>45</v>
      </c>
      <c r="B43" s="109"/>
      <c r="C43" s="110"/>
      <c r="D43" s="110"/>
      <c r="E43" s="111"/>
    </row>
    <row r="44" spans="1:5" ht="15.75" thickBot="1" x14ac:dyDescent="0.3">
      <c r="A44" s="96" t="s">
        <v>46</v>
      </c>
      <c r="B44" s="106"/>
      <c r="C44" s="107"/>
      <c r="D44" s="107"/>
      <c r="E44" s="108"/>
    </row>
    <row r="45" spans="1:5" ht="15.75" thickTop="1" x14ac:dyDescent="0.25">
      <c r="A45" s="98" t="s">
        <v>47</v>
      </c>
      <c r="B45" s="112">
        <v>26171395.5</v>
      </c>
      <c r="C45" s="113">
        <v>0</v>
      </c>
      <c r="D45" s="113">
        <v>2882880</v>
      </c>
      <c r="E45" s="114">
        <v>2400000</v>
      </c>
    </row>
    <row r="46" spans="1:5" x14ac:dyDescent="0.25">
      <c r="A46" s="97" t="s">
        <v>48</v>
      </c>
      <c r="B46" s="116">
        <v>4452537.0340820542</v>
      </c>
      <c r="C46" s="117">
        <v>0</v>
      </c>
      <c r="D46" s="117">
        <v>686400</v>
      </c>
      <c r="E46" s="118">
        <v>535833.33333333326</v>
      </c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1" x14ac:dyDescent="0.25">
      <c r="A49" s="5" t="s">
        <v>69</v>
      </c>
    </row>
  </sheetData>
  <mergeCells count="5">
    <mergeCell ref="A1:E1"/>
    <mergeCell ref="A2:E2"/>
    <mergeCell ref="B3:E3"/>
    <mergeCell ref="B5:E5"/>
    <mergeCell ref="A48:E48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ColWidth="11.42578125" defaultRowHeight="15" x14ac:dyDescent="0.25"/>
  <cols>
    <col min="1" max="1" width="22.7109375" style="5" customWidth="1"/>
    <col min="2" max="5" width="16.7109375" style="5" customWidth="1"/>
    <col min="6" max="16384" width="11.42578125" style="5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146" t="s">
        <v>2</v>
      </c>
      <c r="B3" s="271" t="s">
        <v>77</v>
      </c>
      <c r="C3" s="272"/>
      <c r="D3" s="272"/>
      <c r="E3" s="272"/>
    </row>
    <row r="4" spans="1:5" x14ac:dyDescent="0.25">
      <c r="A4" s="124"/>
      <c r="B4" s="124"/>
      <c r="C4" s="124"/>
      <c r="D4" s="124"/>
      <c r="E4" s="124"/>
    </row>
    <row r="5" spans="1:5" x14ac:dyDescent="0.25">
      <c r="A5" s="132"/>
      <c r="B5" s="267" t="s">
        <v>3</v>
      </c>
      <c r="C5" s="268"/>
      <c r="D5" s="268"/>
      <c r="E5" s="269"/>
    </row>
    <row r="6" spans="1:5" x14ac:dyDescent="0.25">
      <c r="A6" s="133" t="s">
        <v>4</v>
      </c>
      <c r="B6" s="130" t="s">
        <v>5</v>
      </c>
      <c r="C6" s="130" t="s">
        <v>6</v>
      </c>
      <c r="D6" s="130" t="s">
        <v>7</v>
      </c>
      <c r="E6" s="131" t="s">
        <v>8</v>
      </c>
    </row>
    <row r="7" spans="1:5" x14ac:dyDescent="0.25">
      <c r="A7" s="126" t="s">
        <v>9</v>
      </c>
      <c r="B7" s="134">
        <v>520000000000</v>
      </c>
      <c r="C7" s="151">
        <v>5000000000000</v>
      </c>
      <c r="D7" s="135">
        <v>71155500000</v>
      </c>
      <c r="E7" s="136">
        <v>1000000000</v>
      </c>
    </row>
    <row r="8" spans="1:5" x14ac:dyDescent="0.25">
      <c r="A8" s="127" t="s">
        <v>10</v>
      </c>
      <c r="B8" s="137"/>
      <c r="C8" s="138"/>
      <c r="D8" s="138"/>
      <c r="E8" s="139"/>
    </row>
    <row r="9" spans="1:5" x14ac:dyDescent="0.25">
      <c r="A9" s="125" t="s">
        <v>11</v>
      </c>
      <c r="B9" s="140">
        <v>1200000</v>
      </c>
      <c r="C9" s="141"/>
      <c r="D9" s="141"/>
      <c r="E9" s="142"/>
    </row>
    <row r="10" spans="1:5" x14ac:dyDescent="0.25">
      <c r="A10" s="127" t="s">
        <v>12</v>
      </c>
      <c r="B10" s="137"/>
      <c r="C10" s="138"/>
      <c r="D10" s="138"/>
      <c r="E10" s="139"/>
    </row>
    <row r="11" spans="1:5" x14ac:dyDescent="0.25">
      <c r="A11" s="125" t="s">
        <v>13</v>
      </c>
      <c r="B11" s="140">
        <v>1100000</v>
      </c>
      <c r="C11" s="141"/>
      <c r="D11" s="141">
        <v>868257</v>
      </c>
      <c r="E11" s="142">
        <v>86000</v>
      </c>
    </row>
    <row r="12" spans="1:5" x14ac:dyDescent="0.25">
      <c r="A12" s="127" t="s">
        <v>14</v>
      </c>
      <c r="B12" s="137"/>
      <c r="C12" s="138"/>
      <c r="D12" s="138"/>
      <c r="E12" s="139"/>
    </row>
    <row r="13" spans="1:5" x14ac:dyDescent="0.25">
      <c r="A13" s="125" t="s">
        <v>15</v>
      </c>
      <c r="B13" s="140"/>
      <c r="C13" s="141"/>
      <c r="D13" s="141"/>
      <c r="E13" s="142"/>
    </row>
    <row r="14" spans="1:5" x14ac:dyDescent="0.25">
      <c r="A14" s="127" t="s">
        <v>16</v>
      </c>
      <c r="B14" s="137"/>
      <c r="C14" s="138"/>
      <c r="D14" s="138"/>
      <c r="E14" s="139"/>
    </row>
    <row r="15" spans="1:5" x14ac:dyDescent="0.25">
      <c r="A15" s="125" t="s">
        <v>17</v>
      </c>
      <c r="B15" s="140">
        <v>3300000</v>
      </c>
      <c r="C15" s="141"/>
      <c r="D15" s="141">
        <v>1068771.6000000001</v>
      </c>
      <c r="E15" s="142">
        <v>1400000</v>
      </c>
    </row>
    <row r="16" spans="1:5" x14ac:dyDescent="0.25">
      <c r="A16" s="127" t="s">
        <v>18</v>
      </c>
      <c r="B16" s="137">
        <v>9600000</v>
      </c>
      <c r="C16" s="138"/>
      <c r="D16" s="138">
        <v>10174437</v>
      </c>
      <c r="E16" s="139"/>
    </row>
    <row r="17" spans="1:5" x14ac:dyDescent="0.25">
      <c r="A17" s="125" t="s">
        <v>19</v>
      </c>
      <c r="B17" s="140"/>
      <c r="C17" s="141"/>
      <c r="D17" s="141"/>
      <c r="E17" s="142"/>
    </row>
    <row r="18" spans="1:5" x14ac:dyDescent="0.25">
      <c r="A18" s="127" t="s">
        <v>20</v>
      </c>
      <c r="B18" s="137">
        <v>29000</v>
      </c>
      <c r="C18" s="138"/>
      <c r="D18" s="138"/>
      <c r="E18" s="139"/>
    </row>
    <row r="19" spans="1:5" x14ac:dyDescent="0.25">
      <c r="A19" s="125" t="s">
        <v>21</v>
      </c>
      <c r="B19" s="140">
        <v>54000</v>
      </c>
      <c r="C19" s="141"/>
      <c r="D19" s="150"/>
      <c r="E19" s="142"/>
    </row>
    <row r="20" spans="1:5" x14ac:dyDescent="0.25">
      <c r="A20" s="127" t="s">
        <v>22</v>
      </c>
      <c r="B20" s="137"/>
      <c r="C20" s="138"/>
      <c r="D20" s="138"/>
      <c r="E20" s="139"/>
    </row>
    <row r="21" spans="1:5" x14ac:dyDescent="0.25">
      <c r="A21" s="125" t="s">
        <v>23</v>
      </c>
      <c r="B21" s="140"/>
      <c r="C21" s="141"/>
      <c r="D21" s="141"/>
      <c r="E21" s="142"/>
    </row>
    <row r="22" spans="1:5" x14ac:dyDescent="0.25">
      <c r="A22" s="127" t="s">
        <v>24</v>
      </c>
      <c r="B22" s="137"/>
      <c r="C22" s="138"/>
      <c r="D22" s="138"/>
      <c r="E22" s="139"/>
    </row>
    <row r="23" spans="1:5" x14ac:dyDescent="0.25">
      <c r="A23" s="125" t="s">
        <v>25</v>
      </c>
      <c r="B23" s="140"/>
      <c r="C23" s="141"/>
      <c r="D23" s="141"/>
      <c r="E23" s="142"/>
    </row>
    <row r="24" spans="1:5" x14ac:dyDescent="0.25">
      <c r="A24" s="127" t="s">
        <v>26</v>
      </c>
      <c r="B24" s="137"/>
      <c r="C24" s="138"/>
      <c r="D24" s="138"/>
      <c r="E24" s="139"/>
    </row>
    <row r="25" spans="1:5" x14ac:dyDescent="0.25">
      <c r="A25" s="125" t="s">
        <v>27</v>
      </c>
      <c r="B25" s="140"/>
      <c r="C25" s="141"/>
      <c r="D25" s="141"/>
      <c r="E25" s="142"/>
    </row>
    <row r="26" spans="1:5" x14ac:dyDescent="0.25">
      <c r="A26" s="127" t="s">
        <v>28</v>
      </c>
      <c r="B26" s="137">
        <v>210000</v>
      </c>
      <c r="C26" s="138"/>
      <c r="D26" s="138"/>
      <c r="E26" s="139"/>
    </row>
    <row r="27" spans="1:5" x14ac:dyDescent="0.25">
      <c r="A27" s="125" t="s">
        <v>29</v>
      </c>
      <c r="B27" s="140">
        <v>190000</v>
      </c>
      <c r="C27" s="141"/>
      <c r="D27" s="141"/>
      <c r="E27" s="142"/>
    </row>
    <row r="28" spans="1:5" x14ac:dyDescent="0.25">
      <c r="A28" s="127" t="s">
        <v>30</v>
      </c>
      <c r="B28" s="137"/>
      <c r="C28" s="138"/>
      <c r="D28" s="138"/>
      <c r="E28" s="139"/>
    </row>
    <row r="29" spans="1:5" x14ac:dyDescent="0.25">
      <c r="A29" s="125" t="s">
        <v>31</v>
      </c>
      <c r="B29" s="140">
        <v>810000</v>
      </c>
      <c r="C29" s="141"/>
      <c r="D29" s="141"/>
      <c r="E29" s="142"/>
    </row>
    <row r="30" spans="1:5" x14ac:dyDescent="0.25">
      <c r="A30" s="127" t="s">
        <v>32</v>
      </c>
      <c r="B30" s="137">
        <v>2800000</v>
      </c>
      <c r="C30" s="138"/>
      <c r="D30" s="138"/>
      <c r="E30" s="139"/>
    </row>
    <row r="31" spans="1:5" x14ac:dyDescent="0.25">
      <c r="A31" s="125" t="s">
        <v>33</v>
      </c>
      <c r="B31" s="140">
        <v>43000000</v>
      </c>
      <c r="C31" s="141"/>
      <c r="D31" s="141"/>
      <c r="E31" s="142"/>
    </row>
    <row r="32" spans="1:5" x14ac:dyDescent="0.25">
      <c r="A32" s="127" t="s">
        <v>34</v>
      </c>
      <c r="B32" s="137">
        <v>8700000</v>
      </c>
      <c r="C32" s="138"/>
      <c r="D32" s="138"/>
      <c r="E32" s="139"/>
    </row>
    <row r="33" spans="1:5" x14ac:dyDescent="0.25">
      <c r="A33" s="125" t="s">
        <v>35</v>
      </c>
      <c r="B33" s="140">
        <v>3400000</v>
      </c>
      <c r="C33" s="141"/>
      <c r="D33" s="141"/>
      <c r="E33" s="142"/>
    </row>
    <row r="34" spans="1:5" x14ac:dyDescent="0.25">
      <c r="A34" s="127" t="s">
        <v>36</v>
      </c>
      <c r="B34" s="137">
        <v>1900000</v>
      </c>
      <c r="C34" s="138"/>
      <c r="D34" s="138"/>
      <c r="E34" s="139"/>
    </row>
    <row r="35" spans="1:5" x14ac:dyDescent="0.25">
      <c r="A35" s="125" t="s">
        <v>37</v>
      </c>
      <c r="B35" s="140">
        <v>1400000</v>
      </c>
      <c r="C35" s="141"/>
      <c r="D35" s="141"/>
      <c r="E35" s="142"/>
    </row>
    <row r="36" spans="1:5" x14ac:dyDescent="0.25">
      <c r="A36" s="127" t="s">
        <v>38</v>
      </c>
      <c r="B36" s="137">
        <v>150000</v>
      </c>
      <c r="C36" s="138"/>
      <c r="D36" s="138"/>
      <c r="E36" s="139"/>
    </row>
    <row r="37" spans="1:5" x14ac:dyDescent="0.25">
      <c r="A37" s="125" t="s">
        <v>39</v>
      </c>
      <c r="B37" s="140">
        <v>370000</v>
      </c>
      <c r="C37" s="141"/>
      <c r="D37" s="141"/>
      <c r="E37" s="142"/>
    </row>
    <row r="38" spans="1:5" x14ac:dyDescent="0.25">
      <c r="A38" s="127" t="s">
        <v>40</v>
      </c>
      <c r="B38" s="137"/>
      <c r="C38" s="138"/>
      <c r="D38" s="138"/>
      <c r="E38" s="139"/>
    </row>
    <row r="39" spans="1:5" x14ac:dyDescent="0.25">
      <c r="A39" s="125" t="s">
        <v>41</v>
      </c>
      <c r="B39" s="140">
        <v>13000000</v>
      </c>
      <c r="C39" s="141"/>
      <c r="D39" s="141"/>
      <c r="E39" s="142">
        <v>99000</v>
      </c>
    </row>
    <row r="40" spans="1:5" x14ac:dyDescent="0.25">
      <c r="A40" s="127" t="s">
        <v>42</v>
      </c>
      <c r="B40" s="137"/>
      <c r="C40" s="138"/>
      <c r="D40" s="138"/>
      <c r="E40" s="139"/>
    </row>
    <row r="41" spans="1:5" x14ac:dyDescent="0.25">
      <c r="A41" s="125" t="s">
        <v>43</v>
      </c>
      <c r="B41" s="140"/>
      <c r="C41" s="141"/>
      <c r="D41" s="141"/>
      <c r="E41" s="142"/>
    </row>
    <row r="42" spans="1:5" x14ac:dyDescent="0.25">
      <c r="A42" s="127" t="s">
        <v>44</v>
      </c>
      <c r="B42" s="137"/>
      <c r="C42" s="138"/>
      <c r="D42" s="138"/>
      <c r="E42" s="139"/>
    </row>
    <row r="43" spans="1:5" x14ac:dyDescent="0.25">
      <c r="A43" s="125" t="s">
        <v>45</v>
      </c>
      <c r="B43" s="140"/>
      <c r="C43" s="141">
        <v>160000</v>
      </c>
      <c r="D43" s="141"/>
      <c r="E43" s="142"/>
    </row>
    <row r="44" spans="1:5" ht="15.75" thickBot="1" x14ac:dyDescent="0.3">
      <c r="A44" s="127" t="s">
        <v>46</v>
      </c>
      <c r="B44" s="137"/>
      <c r="C44" s="138"/>
      <c r="D44" s="138"/>
      <c r="E44" s="139"/>
    </row>
    <row r="45" spans="1:5" ht="15.75" thickTop="1" x14ac:dyDescent="0.25">
      <c r="A45" s="129" t="s">
        <v>47</v>
      </c>
      <c r="B45" s="143">
        <f>SUM(B8:B44)</f>
        <v>91213000</v>
      </c>
      <c r="C45" s="144">
        <f>SUM(C8:C44)</f>
        <v>160000</v>
      </c>
      <c r="D45" s="144">
        <v>12111465.6</v>
      </c>
      <c r="E45" s="145">
        <f>SUM(E8:E44)</f>
        <v>1585000</v>
      </c>
    </row>
    <row r="46" spans="1:5" x14ac:dyDescent="0.25">
      <c r="A46" s="128" t="s">
        <v>48</v>
      </c>
      <c r="B46" s="147">
        <v>16000000</v>
      </c>
      <c r="C46" s="148">
        <v>52000</v>
      </c>
      <c r="D46" s="148">
        <v>2486187.3833333333</v>
      </c>
      <c r="E46" s="149">
        <v>360000</v>
      </c>
    </row>
    <row r="47" spans="1:5" x14ac:dyDescent="0.25">
      <c r="A47" s="93"/>
      <c r="B47" s="93"/>
      <c r="C47" s="93"/>
      <c r="D47" s="93"/>
      <c r="E47" s="93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23" t="s">
        <v>69</v>
      </c>
      <c r="B49" s="93"/>
      <c r="C49" s="93"/>
      <c r="D49" s="93"/>
      <c r="E49" s="93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E49"/>
  <sheetViews>
    <sheetView showZeros="0" workbookViewId="0">
      <selection activeCell="A2" sqref="A2:E2"/>
    </sheetView>
  </sheetViews>
  <sheetFormatPr baseColWidth="10" defaultRowHeight="15" x14ac:dyDescent="0.25"/>
  <cols>
    <col min="1" max="1" width="22.7109375" customWidth="1"/>
    <col min="2" max="5" width="16.7109375" customWidth="1"/>
  </cols>
  <sheetData>
    <row r="1" spans="1:5" ht="18.75" x14ac:dyDescent="0.3">
      <c r="A1" s="265" t="s">
        <v>0</v>
      </c>
      <c r="B1" s="266"/>
      <c r="C1" s="266"/>
      <c r="D1" s="266"/>
      <c r="E1" s="266"/>
    </row>
    <row r="2" spans="1:5" ht="18.75" x14ac:dyDescent="0.3">
      <c r="A2" s="265" t="s">
        <v>1</v>
      </c>
      <c r="B2" s="270"/>
      <c r="C2" s="270"/>
      <c r="D2" s="270"/>
      <c r="E2" s="270"/>
    </row>
    <row r="3" spans="1:5" x14ac:dyDescent="0.25">
      <c r="A3" s="174" t="s">
        <v>2</v>
      </c>
      <c r="B3" s="271" t="s">
        <v>78</v>
      </c>
      <c r="C3" s="272"/>
      <c r="D3" s="272"/>
      <c r="E3" s="272"/>
    </row>
    <row r="4" spans="1:5" x14ac:dyDescent="0.25">
      <c r="A4" s="124"/>
      <c r="B4" s="124"/>
      <c r="C4" s="124"/>
      <c r="D4" s="124"/>
      <c r="E4" s="124"/>
    </row>
    <row r="5" spans="1:5" x14ac:dyDescent="0.25">
      <c r="A5" s="160"/>
      <c r="B5" s="267" t="s">
        <v>3</v>
      </c>
      <c r="C5" s="268"/>
      <c r="D5" s="268"/>
      <c r="E5" s="269"/>
    </row>
    <row r="6" spans="1:5" x14ac:dyDescent="0.25">
      <c r="A6" s="161" t="s">
        <v>4</v>
      </c>
      <c r="B6" s="158" t="s">
        <v>5</v>
      </c>
      <c r="C6" s="158" t="s">
        <v>6</v>
      </c>
      <c r="D6" s="158" t="s">
        <v>7</v>
      </c>
      <c r="E6" s="159" t="s">
        <v>8</v>
      </c>
    </row>
    <row r="7" spans="1:5" x14ac:dyDescent="0.25">
      <c r="A7" s="154" t="s">
        <v>9</v>
      </c>
      <c r="B7" s="162">
        <v>11733920000</v>
      </c>
      <c r="C7" s="179">
        <v>660000000000</v>
      </c>
      <c r="D7" s="163">
        <v>27588400000</v>
      </c>
      <c r="E7" s="164">
        <v>1875157600</v>
      </c>
    </row>
    <row r="8" spans="1:5" x14ac:dyDescent="0.25">
      <c r="A8" s="155" t="s">
        <v>10</v>
      </c>
      <c r="B8" s="165"/>
      <c r="C8" s="166"/>
      <c r="D8" s="166"/>
      <c r="E8" s="167"/>
    </row>
    <row r="9" spans="1:5" x14ac:dyDescent="0.25">
      <c r="A9" s="153" t="s">
        <v>11</v>
      </c>
      <c r="B9" s="168">
        <v>1423653</v>
      </c>
      <c r="C9" s="169"/>
      <c r="D9" s="169"/>
      <c r="E9" s="170">
        <v>0</v>
      </c>
    </row>
    <row r="10" spans="1:5" x14ac:dyDescent="0.25">
      <c r="A10" s="155" t="s">
        <v>12</v>
      </c>
      <c r="B10" s="165">
        <v>166600</v>
      </c>
      <c r="C10" s="166"/>
      <c r="D10" s="166"/>
      <c r="E10" s="167">
        <v>0</v>
      </c>
    </row>
    <row r="11" spans="1:5" x14ac:dyDescent="0.25">
      <c r="A11" s="153" t="s">
        <v>13</v>
      </c>
      <c r="B11" s="168">
        <v>214680</v>
      </c>
      <c r="C11" s="169"/>
      <c r="D11" s="169">
        <v>1504146</v>
      </c>
      <c r="E11" s="170">
        <v>284471</v>
      </c>
    </row>
    <row r="12" spans="1:5" x14ac:dyDescent="0.25">
      <c r="A12" s="155" t="s">
        <v>14</v>
      </c>
      <c r="B12" s="165"/>
      <c r="C12" s="166"/>
      <c r="D12" s="166"/>
      <c r="E12" s="167">
        <v>0</v>
      </c>
    </row>
    <row r="13" spans="1:5" x14ac:dyDescent="0.25">
      <c r="A13" s="153" t="s">
        <v>15</v>
      </c>
      <c r="B13" s="168"/>
      <c r="C13" s="169"/>
      <c r="D13" s="169"/>
      <c r="E13" s="170"/>
    </row>
    <row r="14" spans="1:5" x14ac:dyDescent="0.25">
      <c r="A14" s="155" t="s">
        <v>16</v>
      </c>
      <c r="B14" s="165"/>
      <c r="C14" s="166"/>
      <c r="D14" s="166"/>
      <c r="E14" s="167">
        <v>0</v>
      </c>
    </row>
    <row r="15" spans="1:5" x14ac:dyDescent="0.25">
      <c r="A15" s="153" t="s">
        <v>17</v>
      </c>
      <c r="B15" s="168">
        <v>1001551</v>
      </c>
      <c r="C15" s="169"/>
      <c r="D15" s="169"/>
      <c r="E15" s="170">
        <v>0</v>
      </c>
    </row>
    <row r="16" spans="1:5" x14ac:dyDescent="0.25">
      <c r="A16" s="155" t="s">
        <v>18</v>
      </c>
      <c r="B16" s="165">
        <v>5460774.4000000004</v>
      </c>
      <c r="C16" s="166"/>
      <c r="D16" s="166">
        <v>13189568</v>
      </c>
      <c r="E16" s="167">
        <v>1772654</v>
      </c>
    </row>
    <row r="17" spans="1:5" x14ac:dyDescent="0.25">
      <c r="A17" s="153" t="s">
        <v>19</v>
      </c>
      <c r="B17" s="168"/>
      <c r="C17" s="169"/>
      <c r="D17" s="169"/>
      <c r="E17" s="170">
        <v>0</v>
      </c>
    </row>
    <row r="18" spans="1:5" x14ac:dyDescent="0.25">
      <c r="A18" s="155" t="s">
        <v>20</v>
      </c>
      <c r="B18" s="165">
        <v>106320</v>
      </c>
      <c r="C18" s="166"/>
      <c r="D18" s="166"/>
      <c r="E18" s="167">
        <v>0</v>
      </c>
    </row>
    <row r="19" spans="1:5" x14ac:dyDescent="0.25">
      <c r="A19" s="153" t="s">
        <v>21</v>
      </c>
      <c r="B19" s="168">
        <v>86768</v>
      </c>
      <c r="C19" s="169"/>
      <c r="D19" s="178"/>
      <c r="E19" s="170">
        <v>0</v>
      </c>
    </row>
    <row r="20" spans="1:5" x14ac:dyDescent="0.25">
      <c r="A20" s="155" t="s">
        <v>22</v>
      </c>
      <c r="B20" s="165"/>
      <c r="C20" s="166"/>
      <c r="D20" s="166"/>
      <c r="E20" s="167">
        <v>0</v>
      </c>
    </row>
    <row r="21" spans="1:5" x14ac:dyDescent="0.25">
      <c r="A21" s="153" t="s">
        <v>23</v>
      </c>
      <c r="B21" s="168">
        <v>62220</v>
      </c>
      <c r="C21" s="169"/>
      <c r="D21" s="169"/>
      <c r="E21" s="170">
        <v>0</v>
      </c>
    </row>
    <row r="22" spans="1:5" x14ac:dyDescent="0.25">
      <c r="A22" s="155" t="s">
        <v>24</v>
      </c>
      <c r="B22" s="165"/>
      <c r="C22" s="166"/>
      <c r="D22" s="166"/>
      <c r="E22" s="167"/>
    </row>
    <row r="23" spans="1:5" x14ac:dyDescent="0.25">
      <c r="A23" s="153" t="s">
        <v>25</v>
      </c>
      <c r="B23" s="168">
        <v>103700</v>
      </c>
      <c r="C23" s="169"/>
      <c r="D23" s="169"/>
      <c r="E23" s="170">
        <v>0</v>
      </c>
    </row>
    <row r="24" spans="1:5" x14ac:dyDescent="0.25">
      <c r="A24" s="155" t="s">
        <v>26</v>
      </c>
      <c r="B24" s="165"/>
      <c r="C24" s="166"/>
      <c r="D24" s="166"/>
      <c r="E24" s="167">
        <v>0</v>
      </c>
    </row>
    <row r="25" spans="1:5" x14ac:dyDescent="0.25">
      <c r="A25" s="153" t="s">
        <v>27</v>
      </c>
      <c r="B25" s="168"/>
      <c r="C25" s="169"/>
      <c r="D25" s="169"/>
      <c r="E25" s="170"/>
    </row>
    <row r="26" spans="1:5" x14ac:dyDescent="0.25">
      <c r="A26" s="155" t="s">
        <v>28</v>
      </c>
      <c r="B26" s="165"/>
      <c r="C26" s="166"/>
      <c r="D26" s="166"/>
      <c r="E26" s="167">
        <v>0</v>
      </c>
    </row>
    <row r="27" spans="1:5" x14ac:dyDescent="0.25">
      <c r="A27" s="153" t="s">
        <v>29</v>
      </c>
      <c r="B27" s="168">
        <v>35360</v>
      </c>
      <c r="C27" s="169"/>
      <c r="D27" s="169"/>
      <c r="E27" s="170">
        <v>0</v>
      </c>
    </row>
    <row r="28" spans="1:5" x14ac:dyDescent="0.25">
      <c r="A28" s="155" t="s">
        <v>30</v>
      </c>
      <c r="B28" s="165"/>
      <c r="C28" s="166"/>
      <c r="D28" s="166"/>
      <c r="E28" s="167"/>
    </row>
    <row r="29" spans="1:5" x14ac:dyDescent="0.25">
      <c r="A29" s="153" t="s">
        <v>31</v>
      </c>
      <c r="B29" s="168">
        <v>503753</v>
      </c>
      <c r="C29" s="169"/>
      <c r="D29" s="169"/>
      <c r="E29" s="170">
        <v>0</v>
      </c>
    </row>
    <row r="30" spans="1:5" x14ac:dyDescent="0.25">
      <c r="A30" s="155" t="s">
        <v>32</v>
      </c>
      <c r="B30" s="165">
        <v>71440</v>
      </c>
      <c r="C30" s="166"/>
      <c r="D30" s="166"/>
      <c r="E30" s="167"/>
    </row>
    <row r="31" spans="1:5" x14ac:dyDescent="0.25">
      <c r="A31" s="153" t="s">
        <v>33</v>
      </c>
      <c r="B31" s="168">
        <v>22956210</v>
      </c>
      <c r="C31" s="169"/>
      <c r="D31" s="169"/>
      <c r="E31" s="170">
        <v>0</v>
      </c>
    </row>
    <row r="32" spans="1:5" x14ac:dyDescent="0.25">
      <c r="A32" s="155" t="s">
        <v>34</v>
      </c>
      <c r="B32" s="165">
        <v>5166770</v>
      </c>
      <c r="C32" s="166"/>
      <c r="D32" s="166"/>
      <c r="E32" s="167">
        <v>0</v>
      </c>
    </row>
    <row r="33" spans="1:5" x14ac:dyDescent="0.25">
      <c r="A33" s="153" t="s">
        <v>35</v>
      </c>
      <c r="B33" s="168">
        <v>601852</v>
      </c>
      <c r="C33" s="169">
        <v>400000</v>
      </c>
      <c r="D33" s="169"/>
      <c r="E33" s="170"/>
    </row>
    <row r="34" spans="1:5" x14ac:dyDescent="0.25">
      <c r="A34" s="155" t="s">
        <v>36</v>
      </c>
      <c r="B34" s="165">
        <v>50312</v>
      </c>
      <c r="C34" s="166"/>
      <c r="D34" s="166"/>
      <c r="E34" s="167"/>
    </row>
    <row r="35" spans="1:5" x14ac:dyDescent="0.25">
      <c r="A35" s="153" t="s">
        <v>37</v>
      </c>
      <c r="B35" s="168">
        <v>592692</v>
      </c>
      <c r="C35" s="169"/>
      <c r="D35" s="169"/>
      <c r="E35" s="170">
        <v>0</v>
      </c>
    </row>
    <row r="36" spans="1:5" x14ac:dyDescent="0.25">
      <c r="A36" s="155" t="s">
        <v>38</v>
      </c>
      <c r="B36" s="165"/>
      <c r="C36" s="166"/>
      <c r="D36" s="166"/>
      <c r="E36" s="167">
        <v>0</v>
      </c>
    </row>
    <row r="37" spans="1:5" x14ac:dyDescent="0.25">
      <c r="A37" s="153" t="s">
        <v>39</v>
      </c>
      <c r="B37" s="168"/>
      <c r="C37" s="169"/>
      <c r="D37" s="169"/>
      <c r="E37" s="170">
        <v>0</v>
      </c>
    </row>
    <row r="38" spans="1:5" x14ac:dyDescent="0.25">
      <c r="A38" s="155" t="s">
        <v>40</v>
      </c>
      <c r="B38" s="165"/>
      <c r="C38" s="166"/>
      <c r="D38" s="166"/>
      <c r="E38" s="167"/>
    </row>
    <row r="39" spans="1:5" x14ac:dyDescent="0.25">
      <c r="A39" s="153" t="s">
        <v>41</v>
      </c>
      <c r="B39" s="168">
        <v>2729464.6</v>
      </c>
      <c r="C39" s="169"/>
      <c r="D39" s="169"/>
      <c r="E39" s="170">
        <v>474902</v>
      </c>
    </row>
    <row r="40" spans="1:5" x14ac:dyDescent="0.25">
      <c r="A40" s="155" t="s">
        <v>42</v>
      </c>
      <c r="B40" s="165"/>
      <c r="C40" s="166"/>
      <c r="D40" s="166"/>
      <c r="E40" s="167">
        <v>0</v>
      </c>
    </row>
    <row r="41" spans="1:5" x14ac:dyDescent="0.25">
      <c r="A41" s="153" t="s">
        <v>43</v>
      </c>
      <c r="B41" s="168">
        <v>30249</v>
      </c>
      <c r="C41" s="169"/>
      <c r="D41" s="169"/>
      <c r="E41" s="170">
        <v>0</v>
      </c>
    </row>
    <row r="42" spans="1:5" x14ac:dyDescent="0.25">
      <c r="A42" s="155" t="s">
        <v>44</v>
      </c>
      <c r="B42" s="165"/>
      <c r="C42" s="166"/>
      <c r="D42" s="166"/>
      <c r="E42" s="167">
        <v>0</v>
      </c>
    </row>
    <row r="43" spans="1:5" x14ac:dyDescent="0.25">
      <c r="A43" s="153" t="s">
        <v>45</v>
      </c>
      <c r="B43" s="168"/>
      <c r="C43" s="169"/>
      <c r="D43" s="169"/>
      <c r="E43" s="170">
        <v>0</v>
      </c>
    </row>
    <row r="44" spans="1:5" ht="15.75" thickBot="1" x14ac:dyDescent="0.3">
      <c r="A44" s="155" t="s">
        <v>46</v>
      </c>
      <c r="B44" s="165"/>
      <c r="C44" s="166"/>
      <c r="D44" s="166"/>
      <c r="E44" s="167"/>
    </row>
    <row r="45" spans="1:5" ht="15.75" thickTop="1" x14ac:dyDescent="0.25">
      <c r="A45" s="157" t="s">
        <v>47</v>
      </c>
      <c r="B45" s="171">
        <v>41364369</v>
      </c>
      <c r="C45" s="172">
        <v>400000</v>
      </c>
      <c r="D45" s="172">
        <v>14693714</v>
      </c>
      <c r="E45" s="173">
        <v>2532027</v>
      </c>
    </row>
    <row r="46" spans="1:5" x14ac:dyDescent="0.25">
      <c r="A46" s="156" t="s">
        <v>48</v>
      </c>
      <c r="B46" s="175">
        <v>6532123.5134807192</v>
      </c>
      <c r="C46" s="176">
        <v>28571.428571428572</v>
      </c>
      <c r="D46" s="176">
        <v>3182155.166666667</v>
      </c>
      <c r="E46" s="177">
        <v>561879.67063492071</v>
      </c>
    </row>
    <row r="47" spans="1:5" x14ac:dyDescent="0.25">
      <c r="A47" s="124"/>
      <c r="B47" s="124"/>
      <c r="C47" s="124"/>
      <c r="D47" s="124"/>
      <c r="E47" s="124"/>
    </row>
    <row r="48" spans="1:5" ht="30" customHeight="1" x14ac:dyDescent="0.25">
      <c r="A48" s="264" t="s">
        <v>49</v>
      </c>
      <c r="B48" s="264"/>
      <c r="C48" s="264"/>
      <c r="D48" s="264"/>
      <c r="E48" s="264"/>
    </row>
    <row r="49" spans="1:5" x14ac:dyDescent="0.25">
      <c r="A49" s="152" t="s">
        <v>69</v>
      </c>
      <c r="B49" s="124"/>
      <c r="C49" s="124"/>
      <c r="D49" s="124"/>
      <c r="E49" s="124"/>
    </row>
  </sheetData>
  <mergeCells count="5">
    <mergeCell ref="A48:E48"/>
    <mergeCell ref="A1:E1"/>
    <mergeCell ref="B5:E5"/>
    <mergeCell ref="A2:E2"/>
    <mergeCell ref="B3:E3"/>
  </mergeCells>
  <pageMargins left="0.70866141732283472" right="0.70866141732283472" top="0.78740157480314965" bottom="0.78740157480314965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17</vt:i4>
      </vt:variant>
      <vt:variant>
        <vt:lpstr>Benannte Bereiche</vt:lpstr>
      </vt:variant>
      <vt:variant>
        <vt:i4>13</vt:i4>
      </vt:variant>
    </vt:vector>
  </HeadingPairs>
  <TitlesOfParts>
    <vt:vector size="30" baseType="lpstr">
      <vt:lpstr>Tritium</vt:lpstr>
      <vt:lpstr> Übrige (Aeq.)</vt:lpstr>
      <vt:lpstr>Übrige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Jahressumme</vt:lpstr>
      <vt:lpstr>Zusammenzug</vt:lpstr>
      <vt:lpstr>April!Druckbereich</vt:lpstr>
      <vt:lpstr>August!Druckbereich</vt:lpstr>
      <vt:lpstr>Dezember!Druckbereich</vt:lpstr>
      <vt:lpstr>Februar!Druckbereich</vt:lpstr>
      <vt:lpstr>Jahressumme!Druckbereich</vt:lpstr>
      <vt:lpstr>Januar!Druckbereich</vt:lpstr>
      <vt:lpstr>Juli!Druckbereich</vt:lpstr>
      <vt:lpstr>Juni!Druckbereich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Company>&lt;Your Organisation&gt;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Leupin Andreas</dc:creator>
  <cp:lastModifiedBy>Lüscher Roland</cp:lastModifiedBy>
  <cp:lastPrinted>2018-02-13T12:22:18Z</cp:lastPrinted>
  <dcterms:created xsi:type="dcterms:W3CDTF">2015-02-19T06:01:20Z</dcterms:created>
  <dcterms:modified xsi:type="dcterms:W3CDTF">2021-11-05T09:28:26Z</dcterms:modified>
</cp:coreProperties>
</file>